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drawings/drawing4.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0" windowWidth="15480" windowHeight="11640"/>
  </bookViews>
  <sheets>
    <sheet name="Contents" sheetId="8" r:id="rId1"/>
    <sheet name="TABLE27" sheetId="4" r:id="rId2"/>
    <sheet name="Fig18" sheetId="1" r:id="rId3"/>
    <sheet name="TABLE28&amp;29" sheetId="5" r:id="rId4"/>
    <sheet name="TABLE30" sheetId="6" r:id="rId5"/>
    <sheet name="Notes" sheetId="7" r:id="rId6"/>
  </sheets>
  <calcPr calcId="125725"/>
</workbook>
</file>

<file path=xl/calcChain.xml><?xml version="1.0" encoding="utf-8"?>
<calcChain xmlns="http://schemas.openxmlformats.org/spreadsheetml/2006/main">
  <c r="H52" i="1"/>
  <c r="E52"/>
  <c r="M57" i="4"/>
  <c r="N57"/>
  <c r="O57"/>
  <c r="M56"/>
  <c r="N56"/>
  <c r="O56" s="1"/>
  <c r="H51" i="1"/>
  <c r="E51"/>
  <c r="H50"/>
  <c r="E50"/>
  <c r="M55" i="4"/>
  <c r="O55" s="1"/>
  <c r="N55"/>
  <c r="H49" i="1"/>
  <c r="E49"/>
  <c r="M54" i="4"/>
  <c r="O54" s="1"/>
  <c r="N54"/>
  <c r="H48" i="1"/>
  <c r="E48"/>
  <c r="M53" i="4"/>
  <c r="O53" s="1"/>
  <c r="N53"/>
  <c r="H47" i="1"/>
  <c r="E47"/>
  <c r="M52" i="4"/>
  <c r="N52"/>
  <c r="O52"/>
  <c r="H46" i="1"/>
  <c r="E46"/>
  <c r="M51" i="4"/>
  <c r="O51"/>
  <c r="N51"/>
  <c r="H45" i="1"/>
  <c r="E45"/>
  <c r="M50" i="4"/>
  <c r="O50" s="1"/>
  <c r="N50"/>
  <c r="M49"/>
  <c r="O49" s="1"/>
  <c r="N49"/>
  <c r="G44" i="1" s="1"/>
  <c r="H44" s="1"/>
  <c r="M48" i="4"/>
  <c r="D43" i="1" s="1"/>
  <c r="E43" s="1"/>
  <c r="N48" i="4"/>
  <c r="G43" i="1" s="1"/>
  <c r="H43" s="1"/>
  <c r="M47" i="4"/>
  <c r="O47" s="1"/>
  <c r="N47"/>
  <c r="M45"/>
  <c r="O45" s="1"/>
  <c r="M46"/>
  <c r="O46" s="1"/>
  <c r="N46"/>
  <c r="G41" i="1" s="1"/>
  <c r="H41" s="1"/>
  <c r="N45" i="4"/>
  <c r="G40" i="1" s="1"/>
  <c r="H40" s="1"/>
  <c r="M11" i="4"/>
  <c r="O11" s="1"/>
  <c r="N11"/>
  <c r="M12"/>
  <c r="O12"/>
  <c r="N12"/>
  <c r="M13"/>
  <c r="O13" s="1"/>
  <c r="N13"/>
  <c r="M14"/>
  <c r="O14" s="1"/>
  <c r="N14"/>
  <c r="M15"/>
  <c r="O15" s="1"/>
  <c r="N15"/>
  <c r="M16"/>
  <c r="O16"/>
  <c r="N16"/>
  <c r="M17"/>
  <c r="N17"/>
  <c r="O17"/>
  <c r="M18"/>
  <c r="O18" s="1"/>
  <c r="N18"/>
  <c r="M19"/>
  <c r="O19" s="1"/>
  <c r="N19"/>
  <c r="M20"/>
  <c r="O20"/>
  <c r="N20"/>
  <c r="M21"/>
  <c r="O21" s="1"/>
  <c r="N21"/>
  <c r="M22"/>
  <c r="O22" s="1"/>
  <c r="N22"/>
  <c r="M23"/>
  <c r="O23" s="1"/>
  <c r="N23"/>
  <c r="M24"/>
  <c r="O24"/>
  <c r="N24"/>
  <c r="M25"/>
  <c r="N25"/>
  <c r="O25"/>
  <c r="M26"/>
  <c r="O26" s="1"/>
  <c r="N26"/>
  <c r="M27"/>
  <c r="O27" s="1"/>
  <c r="N27"/>
  <c r="M28"/>
  <c r="O28"/>
  <c r="N28"/>
  <c r="M29"/>
  <c r="O29" s="1"/>
  <c r="N29"/>
  <c r="M30"/>
  <c r="O30" s="1"/>
  <c r="N30"/>
  <c r="M31"/>
  <c r="O31" s="1"/>
  <c r="N31"/>
  <c r="M32"/>
  <c r="O32"/>
  <c r="N32"/>
  <c r="M33"/>
  <c r="N33"/>
  <c r="O33"/>
  <c r="M34"/>
  <c r="O34" s="1"/>
  <c r="N34"/>
  <c r="M35"/>
  <c r="O35" s="1"/>
  <c r="N35"/>
  <c r="M36"/>
  <c r="O36"/>
  <c r="N36"/>
  <c r="M37"/>
  <c r="O37" s="1"/>
  <c r="N37"/>
  <c r="M38"/>
  <c r="O38" s="1"/>
  <c r="N38"/>
  <c r="M39"/>
  <c r="O39" s="1"/>
  <c r="N39"/>
  <c r="M40"/>
  <c r="O40"/>
  <c r="N40"/>
  <c r="M41"/>
  <c r="N41"/>
  <c r="O41"/>
  <c r="M42"/>
  <c r="O42" s="1"/>
  <c r="N42"/>
  <c r="M43"/>
  <c r="O43" s="1"/>
  <c r="N43"/>
  <c r="M44"/>
  <c r="O44"/>
  <c r="N44"/>
  <c r="E7" i="1"/>
  <c r="E8"/>
  <c r="E9"/>
  <c r="E10"/>
  <c r="E11"/>
  <c r="E12"/>
  <c r="E13"/>
  <c r="E14"/>
  <c r="E15"/>
  <c r="E16"/>
  <c r="E17"/>
  <c r="E18"/>
  <c r="E19"/>
  <c r="E20"/>
  <c r="E21"/>
  <c r="E22"/>
  <c r="E23"/>
  <c r="E24"/>
  <c r="E25"/>
  <c r="E26"/>
  <c r="E27"/>
  <c r="E28"/>
  <c r="E29"/>
  <c r="E30"/>
  <c r="E31"/>
  <c r="E32"/>
  <c r="E33"/>
  <c r="E34"/>
  <c r="E35"/>
  <c r="E36"/>
  <c r="E37"/>
  <c r="E38"/>
  <c r="E39"/>
  <c r="E6"/>
  <c r="H7"/>
  <c r="H8"/>
  <c r="H9"/>
  <c r="H10"/>
  <c r="H11"/>
  <c r="H12"/>
  <c r="H13"/>
  <c r="H14"/>
  <c r="H15"/>
  <c r="H16"/>
  <c r="H17"/>
  <c r="H18"/>
  <c r="H19"/>
  <c r="H20"/>
  <c r="H21"/>
  <c r="H22"/>
  <c r="H23"/>
  <c r="H24"/>
  <c r="H25"/>
  <c r="H26"/>
  <c r="H27"/>
  <c r="H28"/>
  <c r="H29"/>
  <c r="H30"/>
  <c r="H31"/>
  <c r="H32"/>
  <c r="H33"/>
  <c r="H34"/>
  <c r="H35"/>
  <c r="H36"/>
  <c r="H37"/>
  <c r="H38"/>
  <c r="H39"/>
  <c r="H6"/>
  <c r="D41"/>
  <c r="E41" s="1"/>
  <c r="G42"/>
  <c r="H42" s="1"/>
  <c r="D40" l="1"/>
  <c r="E40" s="1"/>
  <c r="O48" i="4"/>
  <c r="D42" i="1"/>
  <c r="E42" s="1"/>
  <c r="D44"/>
  <c r="E44" s="1"/>
</calcChain>
</file>

<file path=xl/sharedStrings.xml><?xml version="1.0" encoding="utf-8"?>
<sst xmlns="http://schemas.openxmlformats.org/spreadsheetml/2006/main" count="419" uniqueCount="112">
  <si>
    <t>Year</t>
  </si>
  <si>
    <t>Deaths</t>
  </si>
  <si>
    <t>Injuries</t>
  </si>
  <si>
    <t>Table 27</t>
  </si>
  <si>
    <t>Year ending 31 December</t>
  </si>
  <si>
    <t>Total deaths and injuries in truck crashes for figure 18</t>
  </si>
  <si>
    <t>Injury</t>
  </si>
  <si>
    <t>Fatal</t>
  </si>
  <si>
    <t>Total Crashes</t>
  </si>
  <si>
    <t>Injured</t>
  </si>
  <si>
    <t>Killed</t>
  </si>
  <si>
    <t>Check</t>
  </si>
  <si>
    <t>Table 28</t>
  </si>
  <si>
    <t xml:space="preserve">Overtaking or lane change </t>
  </si>
  <si>
    <t>-</t>
  </si>
  <si>
    <t xml:space="preserve">Head on (not overtaking) </t>
  </si>
  <si>
    <t xml:space="preserve">On straight </t>
  </si>
  <si>
    <t xml:space="preserve">While cornering </t>
  </si>
  <si>
    <t xml:space="preserve">Collision with obstruction </t>
  </si>
  <si>
    <t xml:space="preserve">Rear end </t>
  </si>
  <si>
    <t xml:space="preserve">Turning versus same direction </t>
  </si>
  <si>
    <t xml:space="preserve">Crossing no turns </t>
  </si>
  <si>
    <t xml:space="preserve">Crossing vehicle turning </t>
  </si>
  <si>
    <t xml:space="preserve">Vehicles merging </t>
  </si>
  <si>
    <t xml:space="preserve">Right turn against </t>
  </si>
  <si>
    <t xml:space="preserve">Vehicle manoeuvring </t>
  </si>
  <si>
    <t xml:space="preserve">Pedestrian crossing road </t>
  </si>
  <si>
    <t xml:space="preserve">Pedestrian other </t>
  </si>
  <si>
    <t xml:space="preserve">Miscellaneous </t>
  </si>
  <si>
    <t>TOTALS</t>
  </si>
  <si>
    <t>Table 29</t>
  </si>
  <si>
    <t>NOTE:</t>
  </si>
  <si>
    <t>For area classification see note 11.</t>
  </si>
  <si>
    <t>Table 30</t>
  </si>
  <si>
    <t>Time of Day</t>
  </si>
  <si>
    <t>Monday</t>
  </si>
  <si>
    <t>Tuesday</t>
  </si>
  <si>
    <t>Wednesday</t>
  </si>
  <si>
    <t>Thursday</t>
  </si>
  <si>
    <t>Friday</t>
  </si>
  <si>
    <t>Saturday</t>
  </si>
  <si>
    <t>Sunday</t>
  </si>
  <si>
    <t>Totals</t>
  </si>
  <si>
    <t xml:space="preserve">Midnight to 12.59am </t>
  </si>
  <si>
    <t xml:space="preserve">1am to  1.59am </t>
  </si>
  <si>
    <t xml:space="preserve">2am to  2.59am </t>
  </si>
  <si>
    <t xml:space="preserve">3am to  3.59am </t>
  </si>
  <si>
    <t xml:space="preserve">4am to  4.59am </t>
  </si>
  <si>
    <t xml:space="preserve">5am to  5.59am </t>
  </si>
  <si>
    <t xml:space="preserve">6am to  6.59am </t>
  </si>
  <si>
    <t xml:space="preserve">7am to  7.59am </t>
  </si>
  <si>
    <t xml:space="preserve">8am to  8.59am </t>
  </si>
  <si>
    <t xml:space="preserve">9am to  9.59am </t>
  </si>
  <si>
    <t xml:space="preserve">10am to 10.59am </t>
  </si>
  <si>
    <t xml:space="preserve">11am to 11.59am </t>
  </si>
  <si>
    <t xml:space="preserve">noon to 12.59am </t>
  </si>
  <si>
    <t xml:space="preserve">1pm to  1.59pm </t>
  </si>
  <si>
    <t xml:space="preserve">2pm to  2.59pm </t>
  </si>
  <si>
    <t xml:space="preserve">3pm to  3.59pm </t>
  </si>
  <si>
    <t xml:space="preserve">4pm to  4.59pm </t>
  </si>
  <si>
    <t xml:space="preserve">5pm to  5.59pm </t>
  </si>
  <si>
    <t xml:space="preserve">6pm to  6.59pm </t>
  </si>
  <si>
    <t xml:space="preserve">7pm to  7.59pm </t>
  </si>
  <si>
    <t xml:space="preserve">8pm to  8.59pm </t>
  </si>
  <si>
    <t xml:space="preserve">9pm to  9.59pm </t>
  </si>
  <si>
    <t xml:space="preserve">10pm to 10.59pm </t>
  </si>
  <si>
    <t xml:space="preserve">11pm to 11.59pm </t>
  </si>
  <si>
    <t xml:space="preserve">Unknown time </t>
  </si>
  <si>
    <t>For movement classification see note 9.</t>
  </si>
  <si>
    <t>The figures for fatal accidents are not included in the injury accident totals.</t>
  </si>
  <si>
    <t>Return to Contents</t>
  </si>
  <si>
    <t>Tables</t>
  </si>
  <si>
    <t>Figures</t>
  </si>
  <si>
    <t>Notes</t>
  </si>
  <si>
    <t>Trucks</t>
  </si>
  <si>
    <t>Figure 18</t>
  </si>
  <si>
    <t>Truck crashes and casualties historical</t>
  </si>
  <si>
    <t>Movement classification of injury crashes involving trucks in urban and rural areas</t>
  </si>
  <si>
    <t>Movement classification of fatal crashes involving trucks in urban and rural areas</t>
  </si>
  <si>
    <t>Crashes involving trucks by time of day and day of week</t>
  </si>
  <si>
    <t>Casualties from truck crashes as a percentage of all road crash casualties</t>
  </si>
  <si>
    <t>Casualties from truck crashes as a percentage of all casualties</t>
  </si>
  <si>
    <t>All</t>
  </si>
  <si>
    <t xml:space="preserve">Percent </t>
  </si>
  <si>
    <t>From truck crashes</t>
  </si>
  <si>
    <t>Truck crashes and casualties - Historical</t>
  </si>
  <si>
    <t>Movement classification of injury crashes involving trucks on open and urban roads</t>
  </si>
  <si>
    <t>Movement classification of fatal crashes involving trucks on open and urban roads</t>
  </si>
  <si>
    <t>Loss of control or run off road:</t>
  </si>
  <si>
    <t>Intersections or driveways:</t>
  </si>
  <si>
    <t>Note: A truck driver can be involved in an accident and escape injury or death.</t>
  </si>
  <si>
    <t>Note: This table does not include fatal crashes (see table 29)</t>
  </si>
  <si>
    <t>Crashes</t>
  </si>
  <si>
    <t>Casualties</t>
  </si>
  <si>
    <t>Involving trucks</t>
  </si>
  <si>
    <t>Truck occupants</t>
  </si>
  <si>
    <t>Non truck occupants</t>
  </si>
  <si>
    <t>Total casualties</t>
  </si>
  <si>
    <t>Movement classification</t>
  </si>
  <si>
    <t>Urban roads</t>
  </si>
  <si>
    <t xml:space="preserve">Open roads </t>
  </si>
  <si>
    <t>Unknown area</t>
  </si>
  <si>
    <t>Total number of injury crashes</t>
  </si>
  <si>
    <t>Number of injury crashes</t>
  </si>
  <si>
    <t>As a % of all injury crashes</t>
  </si>
  <si>
    <t>Number during darkness</t>
  </si>
  <si>
    <t>Total number of fatal crashes</t>
  </si>
  <si>
    <t>Number of fatal crashes</t>
  </si>
  <si>
    <t>As a % of all fatal crashes</t>
  </si>
  <si>
    <t xml:space="preserve">- </t>
  </si>
  <si>
    <t>Motor Vehicle Crashes in NZ 2016</t>
  </si>
  <si>
    <t>Year ended 31 December 2016</t>
  </si>
</sst>
</file>

<file path=xl/styles.xml><?xml version="1.0" encoding="utf-8"?>
<styleSheet xmlns="http://schemas.openxmlformats.org/spreadsheetml/2006/main">
  <numFmts count="2">
    <numFmt numFmtId="164" formatCode="0;\(0\)"/>
    <numFmt numFmtId="165" formatCode="0.0"/>
  </numFmts>
  <fonts count="11">
    <font>
      <sz val="10"/>
      <name val="Arial"/>
    </font>
    <font>
      <b/>
      <sz val="10"/>
      <name val="Arial"/>
      <family val="2"/>
    </font>
    <font>
      <u/>
      <sz val="10"/>
      <color indexed="12"/>
      <name val="Arial"/>
      <family val="2"/>
    </font>
    <font>
      <sz val="10"/>
      <name val="Arial"/>
      <family val="2"/>
    </font>
    <font>
      <u/>
      <sz val="10"/>
      <color indexed="12"/>
      <name val="Arial"/>
      <family val="2"/>
    </font>
    <font>
      <b/>
      <sz val="14"/>
      <name val="Arial"/>
      <family val="2"/>
    </font>
    <font>
      <sz val="10"/>
      <name val="Arial"/>
      <family val="2"/>
    </font>
    <font>
      <b/>
      <sz val="12"/>
      <name val="Arial"/>
      <family val="2"/>
    </font>
    <font>
      <sz val="9"/>
      <name val="Arial"/>
      <family val="2"/>
    </font>
    <font>
      <sz val="10"/>
      <color theme="9" tint="0.39997558519241921"/>
      <name val="Arial"/>
      <family val="2"/>
    </font>
    <font>
      <sz val="10"/>
      <color theme="9" tint="-0.249977111117893"/>
      <name val="Arial"/>
      <family val="2"/>
    </font>
  </fonts>
  <fills count="3">
    <fill>
      <patternFill patternType="none"/>
    </fill>
    <fill>
      <patternFill patternType="gray125"/>
    </fill>
    <fill>
      <patternFill patternType="solid">
        <fgColor theme="9" tint="0.79998168889431442"/>
        <bgColor indexed="64"/>
      </patternFill>
    </fill>
  </fills>
  <borders count="19">
    <border>
      <left/>
      <right/>
      <top/>
      <bottom/>
      <diagonal/>
    </border>
    <border>
      <left style="thin">
        <color rgb="FF00A9EF"/>
      </left>
      <right style="thin">
        <color rgb="FF00A9EF"/>
      </right>
      <top style="thin">
        <color rgb="FF00A9EF"/>
      </top>
      <bottom style="medium">
        <color rgb="FF00A9EF"/>
      </bottom>
      <diagonal/>
    </border>
    <border>
      <left style="thin">
        <color rgb="FF00A9EF"/>
      </left>
      <right style="thin">
        <color rgb="FF00A9EF"/>
      </right>
      <top style="medium">
        <color rgb="FF00A9EF"/>
      </top>
      <bottom/>
      <diagonal/>
    </border>
    <border>
      <left style="thin">
        <color rgb="FF00A9EF"/>
      </left>
      <right style="thin">
        <color rgb="FF00A9EF"/>
      </right>
      <top/>
      <bottom/>
      <diagonal/>
    </border>
    <border>
      <left style="thin">
        <color rgb="FF00A9EF"/>
      </left>
      <right/>
      <top style="medium">
        <color rgb="FF00A9EF"/>
      </top>
      <bottom/>
      <diagonal/>
    </border>
    <border>
      <left/>
      <right/>
      <top style="medium">
        <color rgb="FF00A9EF"/>
      </top>
      <bottom/>
      <diagonal/>
    </border>
    <border>
      <left/>
      <right style="thin">
        <color rgb="FF00A9EF"/>
      </right>
      <top style="medium">
        <color rgb="FF00A9EF"/>
      </top>
      <bottom/>
      <diagonal/>
    </border>
    <border>
      <left style="thin">
        <color rgb="FF00A9EF"/>
      </left>
      <right/>
      <top/>
      <bottom/>
      <diagonal/>
    </border>
    <border>
      <left/>
      <right style="thin">
        <color rgb="FF00A9EF"/>
      </right>
      <top/>
      <bottom/>
      <diagonal/>
    </border>
    <border>
      <left style="thin">
        <color rgb="FF00A9EF"/>
      </left>
      <right style="thin">
        <color rgb="FF00A9EF"/>
      </right>
      <top/>
      <bottom style="medium">
        <color rgb="FF00A9EF"/>
      </bottom>
      <diagonal/>
    </border>
    <border>
      <left/>
      <right/>
      <top/>
      <bottom style="medium">
        <color rgb="FF00A9EF"/>
      </bottom>
      <diagonal/>
    </border>
    <border>
      <left style="thin">
        <color rgb="FF00A9EF"/>
      </left>
      <right/>
      <top/>
      <bottom style="medium">
        <color rgb="FF00A9EF"/>
      </bottom>
      <diagonal/>
    </border>
    <border>
      <left/>
      <right style="thin">
        <color rgb="FF00A9EF"/>
      </right>
      <top/>
      <bottom style="medium">
        <color rgb="FF00A9EF"/>
      </bottom>
      <diagonal/>
    </border>
    <border>
      <left style="thin">
        <color rgb="FF00A9EF"/>
      </left>
      <right/>
      <top style="thin">
        <color rgb="FF00A9EF"/>
      </top>
      <bottom style="medium">
        <color rgb="FF00A9EF"/>
      </bottom>
      <diagonal/>
    </border>
    <border>
      <left style="thin">
        <color rgb="FF00A9EF"/>
      </left>
      <right style="thin">
        <color rgb="FF00A9EF"/>
      </right>
      <top style="medium">
        <color rgb="FF00A9EF"/>
      </top>
      <bottom style="thin">
        <color rgb="FF00A9EF"/>
      </bottom>
      <diagonal/>
    </border>
    <border>
      <left style="thin">
        <color rgb="FF00A9EF"/>
      </left>
      <right style="thin">
        <color rgb="FF00A9EF"/>
      </right>
      <top style="thin">
        <color rgb="FF00A9EF"/>
      </top>
      <bottom style="thin">
        <color rgb="FF00A9EF"/>
      </bottom>
      <diagonal/>
    </border>
    <border>
      <left style="thin">
        <color rgb="FF00A9EF"/>
      </left>
      <right/>
      <top style="medium">
        <color rgb="FF00A9EF"/>
      </top>
      <bottom style="thin">
        <color rgb="FF00A9EF"/>
      </bottom>
      <diagonal/>
    </border>
    <border>
      <left/>
      <right style="thin">
        <color rgb="FF00A9EF"/>
      </right>
      <top style="medium">
        <color rgb="FF00A9EF"/>
      </top>
      <bottom style="thin">
        <color rgb="FF00A9EF"/>
      </bottom>
      <diagonal/>
    </border>
    <border>
      <left/>
      <right style="thin">
        <color rgb="FF00A9EF"/>
      </right>
      <top style="thin">
        <color rgb="FF00A9EF"/>
      </top>
      <bottom style="medium">
        <color rgb="FF00A9EF"/>
      </bottom>
      <diagonal/>
    </border>
  </borders>
  <cellStyleXfs count="3">
    <xf numFmtId="0" fontId="0" fillId="0" borderId="0"/>
    <xf numFmtId="0" fontId="2"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cellStyleXfs>
  <cellXfs count="78">
    <xf numFmtId="0" fontId="0" fillId="0" borderId="0" xfId="0"/>
    <xf numFmtId="0" fontId="1" fillId="0" borderId="0" xfId="0" applyFont="1"/>
    <xf numFmtId="0" fontId="0" fillId="0" borderId="0" xfId="0" applyAlignment="1">
      <alignment horizontal="right"/>
    </xf>
    <xf numFmtId="164" fontId="0" fillId="0" borderId="0" xfId="0" applyNumberFormat="1" applyAlignment="1">
      <alignment horizontal="right"/>
    </xf>
    <xf numFmtId="165" fontId="0" fillId="0" borderId="0" xfId="0" applyNumberFormat="1"/>
    <xf numFmtId="0" fontId="4" fillId="0" borderId="0" xfId="2" applyAlignment="1" applyProtection="1"/>
    <xf numFmtId="0" fontId="5" fillId="0" borderId="0" xfId="0" applyFont="1"/>
    <xf numFmtId="0" fontId="6" fillId="0" borderId="0" xfId="0" applyFont="1"/>
    <xf numFmtId="0" fontId="7" fillId="0" borderId="0" xfId="0" applyFont="1"/>
    <xf numFmtId="0" fontId="8" fillId="0" borderId="0" xfId="0" applyFont="1" applyAlignment="1">
      <alignment vertical="top" wrapText="1"/>
    </xf>
    <xf numFmtId="0" fontId="4" fillId="0" borderId="0" xfId="2" applyAlignment="1" applyProtection="1">
      <alignment vertical="top" wrapText="1"/>
    </xf>
    <xf numFmtId="0" fontId="4" fillId="0" borderId="0" xfId="1" applyFont="1" applyAlignment="1" applyProtection="1"/>
    <xf numFmtId="0" fontId="4" fillId="0" borderId="0" xfId="1" applyFont="1" applyAlignment="1" applyProtection="1">
      <alignment vertical="top" wrapText="1"/>
    </xf>
    <xf numFmtId="0" fontId="3" fillId="0" borderId="0" xfId="0" applyFont="1"/>
    <xf numFmtId="0" fontId="9" fillId="2" borderId="0" xfId="0" applyFont="1" applyFill="1" applyAlignment="1">
      <alignment wrapText="1"/>
    </xf>
    <xf numFmtId="0" fontId="9" fillId="2" borderId="0" xfId="0" applyFont="1" applyFill="1"/>
    <xf numFmtId="0" fontId="10" fillId="2" borderId="0" xfId="0" applyFont="1" applyFill="1"/>
    <xf numFmtId="0" fontId="10" fillId="2" borderId="0" xfId="0" applyFont="1" applyFill="1" applyAlignment="1">
      <alignment wrapText="1"/>
    </xf>
    <xf numFmtId="0" fontId="6" fillId="0" borderId="1" xfId="0" applyFont="1" applyBorder="1" applyAlignment="1">
      <alignment wrapText="1"/>
    </xf>
    <xf numFmtId="164" fontId="0" fillId="0" borderId="2" xfId="0" applyNumberFormat="1" applyBorder="1" applyAlignment="1">
      <alignment horizontal="center"/>
    </xf>
    <xf numFmtId="164" fontId="0" fillId="0" borderId="3" xfId="0" applyNumberFormat="1" applyBorder="1" applyAlignment="1">
      <alignment horizontal="center"/>
    </xf>
    <xf numFmtId="0" fontId="0" fillId="0" borderId="4" xfId="0" applyBorder="1"/>
    <xf numFmtId="0" fontId="0" fillId="0" borderId="5" xfId="0" applyBorder="1"/>
    <xf numFmtId="165" fontId="0" fillId="0" borderId="6" xfId="0" applyNumberFormat="1" applyBorder="1"/>
    <xf numFmtId="0" fontId="0" fillId="0" borderId="7" xfId="0" applyBorder="1"/>
    <xf numFmtId="0" fontId="0" fillId="0" borderId="0" xfId="0" applyBorder="1"/>
    <xf numFmtId="165" fontId="0" fillId="0" borderId="8" xfId="0" applyNumberFormat="1" applyBorder="1"/>
    <xf numFmtId="164" fontId="0" fillId="0" borderId="9" xfId="0" applyNumberFormat="1" applyBorder="1" applyAlignment="1">
      <alignment horizontal="center"/>
    </xf>
    <xf numFmtId="0" fontId="0" fillId="0" borderId="10" xfId="0" applyBorder="1"/>
    <xf numFmtId="165" fontId="0" fillId="0" borderId="10" xfId="0" applyNumberFormat="1" applyBorder="1"/>
    <xf numFmtId="0" fontId="0" fillId="0" borderId="11" xfId="0" applyBorder="1"/>
    <xf numFmtId="165" fontId="0" fillId="0" borderId="12" xfId="0" applyNumberFormat="1" applyBorder="1"/>
    <xf numFmtId="0" fontId="0" fillId="0" borderId="1" xfId="0" applyBorder="1" applyAlignment="1">
      <alignment horizontal="center" wrapText="1"/>
    </xf>
    <xf numFmtId="0" fontId="0" fillId="0" borderId="2" xfId="0" applyBorder="1"/>
    <xf numFmtId="0" fontId="0" fillId="0" borderId="3" xfId="0" applyBorder="1" applyAlignment="1">
      <alignment horizontal="center"/>
    </xf>
    <xf numFmtId="0" fontId="0" fillId="0" borderId="6" xfId="0" applyBorder="1"/>
    <xf numFmtId="0" fontId="0" fillId="0" borderId="8" xfId="0" applyBorder="1"/>
    <xf numFmtId="0" fontId="0" fillId="0" borderId="9" xfId="0" applyBorder="1" applyAlignment="1">
      <alignment horizontal="center"/>
    </xf>
    <xf numFmtId="0" fontId="0" fillId="0" borderId="12" xfId="0" applyBorder="1"/>
    <xf numFmtId="0" fontId="0" fillId="0" borderId="3" xfId="0" applyBorder="1"/>
    <xf numFmtId="0" fontId="3" fillId="0" borderId="3" xfId="0" applyFont="1" applyBorder="1"/>
    <xf numFmtId="0" fontId="0" fillId="0" borderId="3" xfId="0" applyBorder="1" applyAlignment="1">
      <alignment horizontal="left" indent="2"/>
    </xf>
    <xf numFmtId="0" fontId="0" fillId="0" borderId="9" xfId="0" applyBorder="1"/>
    <xf numFmtId="0" fontId="0" fillId="0" borderId="7" xfId="0" applyBorder="1" applyAlignment="1">
      <alignment horizontal="right"/>
    </xf>
    <xf numFmtId="0" fontId="0" fillId="0" borderId="0" xfId="0" applyBorder="1" applyAlignment="1">
      <alignment horizontal="right"/>
    </xf>
    <xf numFmtId="0" fontId="0" fillId="0" borderId="8" xfId="0" applyBorder="1" applyAlignment="1">
      <alignment horizontal="right"/>
    </xf>
    <xf numFmtId="0" fontId="0" fillId="0" borderId="3" xfId="0" applyBorder="1" applyAlignment="1">
      <alignment horizontal="right"/>
    </xf>
    <xf numFmtId="0" fontId="0" fillId="0" borderId="11" xfId="0" applyBorder="1" applyAlignment="1">
      <alignment horizontal="right"/>
    </xf>
    <xf numFmtId="0" fontId="0" fillId="0" borderId="10" xfId="0" applyBorder="1" applyAlignment="1">
      <alignment horizontal="right"/>
    </xf>
    <xf numFmtId="0" fontId="0" fillId="0" borderId="12" xfId="0" applyBorder="1" applyAlignment="1">
      <alignment horizontal="right"/>
    </xf>
    <xf numFmtId="0" fontId="0" fillId="0" borderId="9" xfId="0" applyBorder="1" applyAlignment="1">
      <alignment horizontal="right"/>
    </xf>
    <xf numFmtId="0" fontId="0" fillId="0" borderId="4" xfId="0" applyBorder="1" applyAlignment="1">
      <alignment horizontal="right"/>
    </xf>
    <xf numFmtId="0" fontId="0" fillId="0" borderId="5" xfId="0" applyBorder="1" applyAlignment="1">
      <alignment horizontal="right"/>
    </xf>
    <xf numFmtId="0" fontId="0" fillId="0" borderId="6" xfId="0" applyBorder="1" applyAlignment="1">
      <alignment horizontal="right"/>
    </xf>
    <xf numFmtId="0" fontId="0" fillId="0" borderId="2" xfId="0" applyBorder="1" applyAlignment="1">
      <alignment horizontal="right"/>
    </xf>
    <xf numFmtId="0" fontId="0" fillId="0" borderId="0" xfId="0" applyAlignment="1">
      <alignment horizontal="left" indent="3"/>
    </xf>
    <xf numFmtId="0" fontId="0" fillId="0" borderId="1" xfId="0" applyBorder="1" applyAlignment="1">
      <alignment horizontal="center"/>
    </xf>
    <xf numFmtId="0" fontId="0" fillId="0" borderId="13" xfId="0" applyBorder="1" applyAlignment="1">
      <alignment horizontal="center"/>
    </xf>
    <xf numFmtId="164" fontId="0" fillId="0" borderId="10" xfId="0" applyNumberFormat="1" applyBorder="1" applyAlignment="1">
      <alignment horizontal="right"/>
    </xf>
    <xf numFmtId="0" fontId="3" fillId="0" borderId="17" xfId="0" applyFont="1" applyBorder="1" applyAlignment="1">
      <alignment wrapText="1"/>
    </xf>
    <xf numFmtId="0" fontId="3" fillId="0" borderId="1" xfId="0" applyFont="1" applyBorder="1" applyAlignment="1">
      <alignment horizontal="center" wrapText="1"/>
    </xf>
    <xf numFmtId="0" fontId="3" fillId="0" borderId="13" xfId="0" applyFont="1" applyBorder="1" applyAlignment="1">
      <alignment horizontal="center" wrapText="1"/>
    </xf>
    <xf numFmtId="0" fontId="3" fillId="0" borderId="18" xfId="0" applyFont="1" applyBorder="1" applyAlignment="1">
      <alignment horizontal="center" wrapText="1"/>
    </xf>
    <xf numFmtId="165" fontId="0" fillId="0" borderId="0" xfId="0" applyNumberFormat="1" applyBorder="1"/>
    <xf numFmtId="0" fontId="0" fillId="0" borderId="14" xfId="0" applyBorder="1" applyAlignment="1">
      <alignment horizontal="center"/>
    </xf>
    <xf numFmtId="0" fontId="0" fillId="0" borderId="15" xfId="0" applyBorder="1" applyAlignment="1">
      <alignment horizontal="center"/>
    </xf>
    <xf numFmtId="0" fontId="0" fillId="0" borderId="1" xfId="0" applyBorder="1" applyAlignment="1">
      <alignment horizontal="center"/>
    </xf>
    <xf numFmtId="0" fontId="3" fillId="0" borderId="14" xfId="0" applyFont="1" applyBorder="1" applyAlignment="1">
      <alignment horizontal="center"/>
    </xf>
    <xf numFmtId="0" fontId="3" fillId="0" borderId="15" xfId="0" applyFont="1" applyBorder="1" applyAlignment="1">
      <alignment horizontal="center"/>
    </xf>
    <xf numFmtId="0" fontId="3" fillId="0" borderId="15" xfId="0" applyFont="1" applyBorder="1" applyAlignment="1">
      <alignment horizontal="center" wrapText="1"/>
    </xf>
    <xf numFmtId="0" fontId="0" fillId="0" borderId="1" xfId="0" applyBorder="1" applyAlignment="1">
      <alignment horizontal="center" wrapText="1"/>
    </xf>
    <xf numFmtId="0" fontId="6" fillId="0" borderId="14" xfId="0" applyFont="1" applyBorder="1" applyAlignment="1">
      <alignment horizontal="center"/>
    </xf>
    <xf numFmtId="0" fontId="3" fillId="0" borderId="14" xfId="0" applyFont="1" applyBorder="1" applyAlignment="1">
      <alignment horizontal="center" wrapText="1"/>
    </xf>
    <xf numFmtId="0" fontId="0" fillId="0" borderId="16" xfId="0" applyBorder="1" applyAlignment="1">
      <alignment horizontal="center"/>
    </xf>
    <xf numFmtId="0" fontId="3" fillId="0" borderId="2" xfId="0" applyFont="1" applyBorder="1" applyAlignment="1">
      <alignment horizontal="left"/>
    </xf>
    <xf numFmtId="0" fontId="0" fillId="0" borderId="9" xfId="0" applyBorder="1" applyAlignment="1">
      <alignment horizontal="left"/>
    </xf>
    <xf numFmtId="0" fontId="0" fillId="0" borderId="17" xfId="0" applyBorder="1" applyAlignment="1">
      <alignment horizontal="left"/>
    </xf>
    <xf numFmtId="0" fontId="0" fillId="0" borderId="18" xfId="0" applyBorder="1" applyAlignment="1">
      <alignment horizontal="left"/>
    </xf>
  </cellXfs>
  <cellStyles count="3">
    <cellStyle name="Hyperlink" xfId="1" builtinId="8"/>
    <cellStyle name="Hyperlink 2" xfId="2"/>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lang val="en-NZ"/>
  <c:chart>
    <c:title>
      <c:tx>
        <c:rich>
          <a:bodyPr/>
          <a:lstStyle/>
          <a:p>
            <a:pPr>
              <a:defRPr sz="1100" b="1" i="0" u="none" strike="noStrike" cap="all" baseline="0">
                <a:solidFill>
                  <a:srgbClr val="000000"/>
                </a:solidFill>
                <a:latin typeface="Arial"/>
                <a:ea typeface="Arial"/>
                <a:cs typeface="Arial"/>
              </a:defRPr>
            </a:pPr>
            <a:r>
              <a:rPr lang="en-NZ" sz="1100" cap="none" baseline="0"/>
              <a:t>Figure 18</a:t>
            </a:r>
            <a:r>
              <a:rPr lang="en-NZ" sz="1100" cap="all" baseline="0"/>
              <a:t>
</a:t>
            </a:r>
            <a:r>
              <a:rPr lang="en-NZ" sz="1100" cap="none" baseline="0"/>
              <a:t>Casualties from truck crashes as a
percentage of all road crash casualties</a:t>
            </a:r>
          </a:p>
        </c:rich>
      </c:tx>
      <c:layout>
        <c:manualLayout>
          <c:xMode val="edge"/>
          <c:yMode val="edge"/>
          <c:x val="0.27013422818791949"/>
          <c:y val="3.2663316582914617E-2"/>
        </c:manualLayout>
      </c:layout>
      <c:spPr>
        <a:noFill/>
        <a:ln w="25400">
          <a:noFill/>
        </a:ln>
      </c:spPr>
    </c:title>
    <c:plotArea>
      <c:layout>
        <c:manualLayout>
          <c:layoutTarget val="inner"/>
          <c:xMode val="edge"/>
          <c:yMode val="edge"/>
          <c:x val="0.1107382550335571"/>
          <c:y val="0.24874371859296501"/>
          <c:w val="0.82214765100671161"/>
          <c:h val="0.57537688442211055"/>
        </c:manualLayout>
      </c:layout>
      <c:lineChart>
        <c:grouping val="standard"/>
        <c:ser>
          <c:idx val="3"/>
          <c:order val="0"/>
          <c:tx>
            <c:strRef>
              <c:f>'Fig18'!$E$5</c:f>
              <c:strCache>
                <c:ptCount val="1"/>
                <c:pt idx="0">
                  <c:v>Percent </c:v>
                </c:pt>
              </c:strCache>
            </c:strRef>
          </c:tx>
          <c:spPr>
            <a:ln w="25400">
              <a:solidFill>
                <a:srgbClr val="000000"/>
              </a:solidFill>
              <a:prstDash val="solid"/>
            </a:ln>
          </c:spPr>
          <c:marker>
            <c:symbol val="none"/>
          </c:marker>
          <c:cat>
            <c:numRef>
              <c:f>'Fig18'!$B$6:$B$52</c:f>
              <c:numCache>
                <c:formatCode>0;\(0\)</c:formatCode>
                <c:ptCount val="47"/>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numCache>
            </c:numRef>
          </c:cat>
          <c:val>
            <c:numRef>
              <c:f>'Fig18'!$E$6:$E$52</c:f>
              <c:numCache>
                <c:formatCode>0.0</c:formatCode>
                <c:ptCount val="47"/>
                <c:pt idx="0">
                  <c:v>16.946564885496183</c:v>
                </c:pt>
                <c:pt idx="1">
                  <c:v>15.066469719350074</c:v>
                </c:pt>
                <c:pt idx="2">
                  <c:v>13.604488078541374</c:v>
                </c:pt>
                <c:pt idx="3">
                  <c:v>12.574139976275207</c:v>
                </c:pt>
                <c:pt idx="4">
                  <c:v>15.088757396449704</c:v>
                </c:pt>
                <c:pt idx="5">
                  <c:v>12.261146496815286</c:v>
                </c:pt>
                <c:pt idx="6">
                  <c:v>12.479474548440066</c:v>
                </c:pt>
                <c:pt idx="7">
                  <c:v>15.527065527065528</c:v>
                </c:pt>
                <c:pt idx="8">
                  <c:v>12.385321100917432</c:v>
                </c:pt>
                <c:pt idx="9">
                  <c:v>17.870036101083034</c:v>
                </c:pt>
                <c:pt idx="10">
                  <c:v>11.352253756260435</c:v>
                </c:pt>
                <c:pt idx="11">
                  <c:v>13.602391629297459</c:v>
                </c:pt>
                <c:pt idx="12">
                  <c:v>15.007429420505201</c:v>
                </c:pt>
                <c:pt idx="13">
                  <c:v>13.043478260869565</c:v>
                </c:pt>
                <c:pt idx="14">
                  <c:v>14.798206278026905</c:v>
                </c:pt>
                <c:pt idx="15">
                  <c:v>15.261044176706827</c:v>
                </c:pt>
                <c:pt idx="16">
                  <c:v>12.924281984334204</c:v>
                </c:pt>
                <c:pt idx="17">
                  <c:v>13.962264150943396</c:v>
                </c:pt>
                <c:pt idx="18">
                  <c:v>12.929848693259972</c:v>
                </c:pt>
                <c:pt idx="19">
                  <c:v>18.013245033112582</c:v>
                </c:pt>
                <c:pt idx="20">
                  <c:v>14.128943758573389</c:v>
                </c:pt>
                <c:pt idx="21">
                  <c:v>14.923076923076923</c:v>
                </c:pt>
                <c:pt idx="22">
                  <c:v>15.325077399380804</c:v>
                </c:pt>
                <c:pt idx="23">
                  <c:v>17.666666666666668</c:v>
                </c:pt>
                <c:pt idx="24">
                  <c:v>20.862068965517242</c:v>
                </c:pt>
                <c:pt idx="25">
                  <c:v>20.274914089347078</c:v>
                </c:pt>
                <c:pt idx="26">
                  <c:v>18.28793774319066</c:v>
                </c:pt>
                <c:pt idx="27">
                  <c:v>18.181818181818183</c:v>
                </c:pt>
                <c:pt idx="28">
                  <c:v>17.365269461077844</c:v>
                </c:pt>
                <c:pt idx="29">
                  <c:v>23.031496062992126</c:v>
                </c:pt>
                <c:pt idx="30">
                  <c:v>20.346320346320347</c:v>
                </c:pt>
                <c:pt idx="31">
                  <c:v>19.780219780219781</c:v>
                </c:pt>
                <c:pt idx="32">
                  <c:v>17.777777777777779</c:v>
                </c:pt>
                <c:pt idx="33">
                  <c:v>16.052060737527114</c:v>
                </c:pt>
                <c:pt idx="34">
                  <c:v>20.412844036697248</c:v>
                </c:pt>
                <c:pt idx="35">
                  <c:v>22.716049382716051</c:v>
                </c:pt>
                <c:pt idx="36">
                  <c:v>21.882951653944019</c:v>
                </c:pt>
                <c:pt idx="37">
                  <c:v>17.577197149643705</c:v>
                </c:pt>
                <c:pt idx="38">
                  <c:v>15.846994535519126</c:v>
                </c:pt>
                <c:pt idx="39">
                  <c:v>15.104166666666666</c:v>
                </c:pt>
                <c:pt idx="40">
                  <c:v>15.2</c:v>
                </c:pt>
                <c:pt idx="41">
                  <c:v>17.6056338028169</c:v>
                </c:pt>
                <c:pt idx="42">
                  <c:v>16.883116883116884</c:v>
                </c:pt>
                <c:pt idx="43">
                  <c:v>18.57707509881423</c:v>
                </c:pt>
                <c:pt idx="44">
                  <c:v>22.866894197952217</c:v>
                </c:pt>
                <c:pt idx="45">
                  <c:v>18.181818181818183</c:v>
                </c:pt>
                <c:pt idx="46">
                  <c:v>22.865853658536587</c:v>
                </c:pt>
              </c:numCache>
            </c:numRef>
          </c:val>
        </c:ser>
        <c:ser>
          <c:idx val="6"/>
          <c:order val="1"/>
          <c:tx>
            <c:strRef>
              <c:f>'Fig18'!$H$5</c:f>
              <c:strCache>
                <c:ptCount val="1"/>
                <c:pt idx="0">
                  <c:v>Percent </c:v>
                </c:pt>
              </c:strCache>
            </c:strRef>
          </c:tx>
          <c:spPr>
            <a:ln w="25400">
              <a:solidFill>
                <a:srgbClr val="000000"/>
              </a:solidFill>
              <a:prstDash val="sysDash"/>
            </a:ln>
          </c:spPr>
          <c:marker>
            <c:symbol val="none"/>
          </c:marker>
          <c:cat>
            <c:numRef>
              <c:f>'Fig18'!$B$6:$B$52</c:f>
              <c:numCache>
                <c:formatCode>0;\(0\)</c:formatCode>
                <c:ptCount val="47"/>
                <c:pt idx="0">
                  <c:v>1970</c:v>
                </c:pt>
                <c:pt idx="1">
                  <c:v>1971</c:v>
                </c:pt>
                <c:pt idx="2">
                  <c:v>1972</c:v>
                </c:pt>
                <c:pt idx="3">
                  <c:v>1973</c:v>
                </c:pt>
                <c:pt idx="4">
                  <c:v>1974</c:v>
                </c:pt>
                <c:pt idx="5">
                  <c:v>1975</c:v>
                </c:pt>
                <c:pt idx="6">
                  <c:v>1976</c:v>
                </c:pt>
                <c:pt idx="7">
                  <c:v>1977</c:v>
                </c:pt>
                <c:pt idx="8">
                  <c:v>1978</c:v>
                </c:pt>
                <c:pt idx="9">
                  <c:v>1979</c:v>
                </c:pt>
                <c:pt idx="10">
                  <c:v>1980</c:v>
                </c:pt>
                <c:pt idx="11">
                  <c:v>1981</c:v>
                </c:pt>
                <c:pt idx="12">
                  <c:v>1982</c:v>
                </c:pt>
                <c:pt idx="13">
                  <c:v>1983</c:v>
                </c:pt>
                <c:pt idx="14">
                  <c:v>1984</c:v>
                </c:pt>
                <c:pt idx="15">
                  <c:v>1985</c:v>
                </c:pt>
                <c:pt idx="16">
                  <c:v>1986</c:v>
                </c:pt>
                <c:pt idx="17">
                  <c:v>1987</c:v>
                </c:pt>
                <c:pt idx="18">
                  <c:v>1988</c:v>
                </c:pt>
                <c:pt idx="19">
                  <c:v>1989</c:v>
                </c:pt>
                <c:pt idx="20">
                  <c:v>1990</c:v>
                </c:pt>
                <c:pt idx="21">
                  <c:v>1991</c:v>
                </c:pt>
                <c:pt idx="22">
                  <c:v>1992</c:v>
                </c:pt>
                <c:pt idx="23">
                  <c:v>1993</c:v>
                </c:pt>
                <c:pt idx="24">
                  <c:v>1994</c:v>
                </c:pt>
                <c:pt idx="25">
                  <c:v>1995</c:v>
                </c:pt>
                <c:pt idx="26">
                  <c:v>1996</c:v>
                </c:pt>
                <c:pt idx="27">
                  <c:v>1997</c:v>
                </c:pt>
                <c:pt idx="28">
                  <c:v>1998</c:v>
                </c:pt>
                <c:pt idx="29">
                  <c:v>1999</c:v>
                </c:pt>
                <c:pt idx="30">
                  <c:v>2000</c:v>
                </c:pt>
                <c:pt idx="31">
                  <c:v>2001</c:v>
                </c:pt>
                <c:pt idx="32">
                  <c:v>2002</c:v>
                </c:pt>
                <c:pt idx="33">
                  <c:v>2003</c:v>
                </c:pt>
                <c:pt idx="34">
                  <c:v>2004</c:v>
                </c:pt>
                <c:pt idx="35">
                  <c:v>2005</c:v>
                </c:pt>
                <c:pt idx="36">
                  <c:v>2006</c:v>
                </c:pt>
                <c:pt idx="37">
                  <c:v>2007</c:v>
                </c:pt>
                <c:pt idx="38">
                  <c:v>2008</c:v>
                </c:pt>
                <c:pt idx="39">
                  <c:v>2009</c:v>
                </c:pt>
                <c:pt idx="40">
                  <c:v>2010</c:v>
                </c:pt>
                <c:pt idx="41">
                  <c:v>2011</c:v>
                </c:pt>
                <c:pt idx="42">
                  <c:v>2012</c:v>
                </c:pt>
                <c:pt idx="43">
                  <c:v>2013</c:v>
                </c:pt>
                <c:pt idx="44">
                  <c:v>2014</c:v>
                </c:pt>
                <c:pt idx="45">
                  <c:v>2015</c:v>
                </c:pt>
                <c:pt idx="46">
                  <c:v>2016</c:v>
                </c:pt>
              </c:numCache>
            </c:numRef>
          </c:cat>
          <c:val>
            <c:numRef>
              <c:f>'Fig18'!$H$6:$H$52</c:f>
              <c:numCache>
                <c:formatCode>0.0</c:formatCode>
                <c:ptCount val="47"/>
                <c:pt idx="0">
                  <c:v>10.7594632292819</c:v>
                </c:pt>
                <c:pt idx="1">
                  <c:v>9.5061785532466327</c:v>
                </c:pt>
                <c:pt idx="2">
                  <c:v>9.3614160878332964</c:v>
                </c:pt>
                <c:pt idx="3">
                  <c:v>7.5090870215950396</c:v>
                </c:pt>
                <c:pt idx="4">
                  <c:v>7.6767967737289355</c:v>
                </c:pt>
                <c:pt idx="5">
                  <c:v>6.9358334593477498</c:v>
                </c:pt>
                <c:pt idx="6">
                  <c:v>6.6499022073204808</c:v>
                </c:pt>
                <c:pt idx="7">
                  <c:v>7.3038516405135523</c:v>
                </c:pt>
                <c:pt idx="8">
                  <c:v>6.8981420477006195</c:v>
                </c:pt>
                <c:pt idx="9">
                  <c:v>6.6388549233978278</c:v>
                </c:pt>
                <c:pt idx="10">
                  <c:v>5.563256048387097</c:v>
                </c:pt>
                <c:pt idx="11">
                  <c:v>5.80140835971316</c:v>
                </c:pt>
                <c:pt idx="12">
                  <c:v>5.656415956527109</c:v>
                </c:pt>
                <c:pt idx="13">
                  <c:v>5.3241161845855318</c:v>
                </c:pt>
                <c:pt idx="14">
                  <c:v>6.0317279160009134</c:v>
                </c:pt>
                <c:pt idx="15">
                  <c:v>6.218274111675127</c:v>
                </c:pt>
                <c:pt idx="16">
                  <c:v>6.2360919783829605</c:v>
                </c:pt>
                <c:pt idx="17">
                  <c:v>6.2366510038445107</c:v>
                </c:pt>
                <c:pt idx="18">
                  <c:v>6.3011645336100539</c:v>
                </c:pt>
                <c:pt idx="19">
                  <c:v>6.4300349523924307</c:v>
                </c:pt>
                <c:pt idx="20">
                  <c:v>6.6200124160505673</c:v>
                </c:pt>
                <c:pt idx="21">
                  <c:v>5.7971014492753623</c:v>
                </c:pt>
                <c:pt idx="22">
                  <c:v>6.165870603560573</c:v>
                </c:pt>
                <c:pt idx="23">
                  <c:v>7.1485305798252581</c:v>
                </c:pt>
                <c:pt idx="24">
                  <c:v>7.1204819277108431</c:v>
                </c:pt>
                <c:pt idx="25">
                  <c:v>7.5281564908120924</c:v>
                </c:pt>
                <c:pt idx="26">
                  <c:v>7.7250608272506085</c:v>
                </c:pt>
                <c:pt idx="27">
                  <c:v>7.6859813084112147</c:v>
                </c:pt>
                <c:pt idx="28">
                  <c:v>7.9278117950370612</c:v>
                </c:pt>
                <c:pt idx="29">
                  <c:v>7.7089757479789984</c:v>
                </c:pt>
                <c:pt idx="30">
                  <c:v>6.9330414158000364</c:v>
                </c:pt>
                <c:pt idx="31">
                  <c:v>7.4223803363518757</c:v>
                </c:pt>
                <c:pt idx="32">
                  <c:v>7.3573789337548501</c:v>
                </c:pt>
                <c:pt idx="33">
                  <c:v>6.9510158641803503</c:v>
                </c:pt>
                <c:pt idx="34">
                  <c:v>8.0993520518358526</c:v>
                </c:pt>
                <c:pt idx="35">
                  <c:v>7.8402878693516023</c:v>
                </c:pt>
                <c:pt idx="36">
                  <c:v>7.519441149334388</c:v>
                </c:pt>
                <c:pt idx="37">
                  <c:v>7.3440329732092673</c:v>
                </c:pt>
                <c:pt idx="38">
                  <c:v>7.6512455516014235</c:v>
                </c:pt>
                <c:pt idx="39">
                  <c:v>6.1481328656901173</c:v>
                </c:pt>
                <c:pt idx="40">
                  <c:v>6.2076829876701591</c:v>
                </c:pt>
                <c:pt idx="41">
                  <c:v>7.1019564180054076</c:v>
                </c:pt>
                <c:pt idx="42">
                  <c:v>6.4345817521861077</c:v>
                </c:pt>
                <c:pt idx="43">
                  <c:v>6.3407181054239876</c:v>
                </c:pt>
                <c:pt idx="44">
                  <c:v>6.8811837062126751</c:v>
                </c:pt>
                <c:pt idx="45">
                  <c:v>6.5851670741646293</c:v>
                </c:pt>
                <c:pt idx="46">
                  <c:v>6.8240205523442521</c:v>
                </c:pt>
              </c:numCache>
            </c:numRef>
          </c:val>
        </c:ser>
        <c:marker val="1"/>
        <c:axId val="159774592"/>
        <c:axId val="170221568"/>
      </c:lineChart>
      <c:catAx>
        <c:axId val="159774592"/>
        <c:scaling>
          <c:orientation val="minMax"/>
        </c:scaling>
        <c:axPos val="b"/>
        <c:title>
          <c:tx>
            <c:rich>
              <a:bodyPr/>
              <a:lstStyle/>
              <a:p>
                <a:pPr>
                  <a:defRPr sz="1050" b="1" i="0" u="none" strike="noStrike" baseline="0">
                    <a:solidFill>
                      <a:srgbClr val="000000"/>
                    </a:solidFill>
                    <a:latin typeface="Arial"/>
                    <a:ea typeface="Arial"/>
                    <a:cs typeface="Arial"/>
                  </a:defRPr>
                </a:pPr>
                <a:r>
                  <a:rPr lang="en-NZ"/>
                  <a:t>Year</a:t>
                </a:r>
              </a:p>
            </c:rich>
          </c:tx>
          <c:layout>
            <c:manualLayout>
              <c:xMode val="edge"/>
              <c:yMode val="edge"/>
              <c:x val="0.49161073825503371"/>
              <c:y val="0.90452261306532666"/>
            </c:manualLayout>
          </c:layout>
          <c:spPr>
            <a:noFill/>
            <a:ln w="25400">
              <a:noFill/>
            </a:ln>
          </c:spPr>
        </c:title>
        <c:numFmt formatCode="0;\(0\)" sourceLinked="1"/>
        <c:majorTickMark val="in"/>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70221568"/>
        <c:crosses val="autoZero"/>
        <c:auto val="1"/>
        <c:lblAlgn val="ctr"/>
        <c:lblOffset val="100"/>
        <c:tickLblSkip val="5"/>
        <c:tickMarkSkip val="1"/>
      </c:catAx>
      <c:valAx>
        <c:axId val="170221568"/>
        <c:scaling>
          <c:orientation val="minMax"/>
        </c:scaling>
        <c:axPos val="l"/>
        <c:title>
          <c:tx>
            <c:rich>
              <a:bodyPr/>
              <a:lstStyle/>
              <a:p>
                <a:pPr>
                  <a:defRPr sz="1050" b="1" i="0" u="none" strike="noStrike" baseline="0">
                    <a:solidFill>
                      <a:srgbClr val="000000"/>
                    </a:solidFill>
                    <a:latin typeface="Arial"/>
                    <a:ea typeface="Arial"/>
                    <a:cs typeface="Arial"/>
                  </a:defRPr>
                </a:pPr>
                <a:r>
                  <a:rPr lang="en-NZ"/>
                  <a:t>Percent of casualties</a:t>
                </a:r>
              </a:p>
            </c:rich>
          </c:tx>
          <c:layout>
            <c:manualLayout>
              <c:xMode val="edge"/>
              <c:yMode val="edge"/>
              <c:x val="1.2304250559284116E-2"/>
              <c:y val="0.34422110552763818"/>
            </c:manualLayout>
          </c:layout>
          <c:spPr>
            <a:noFill/>
            <a:ln w="25400">
              <a:noFill/>
            </a:ln>
          </c:spPr>
        </c:title>
        <c:numFmt formatCode="0" sourceLinked="0"/>
        <c:majorTickMark val="in"/>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en-US"/>
          </a:p>
        </c:txPr>
        <c:crossAx val="159774592"/>
        <c:crosses val="autoZero"/>
        <c:crossBetween val="between"/>
      </c:valAx>
      <c:spPr>
        <a:noFill/>
        <a:ln w="12700">
          <a:solidFill>
            <a:srgbClr val="808080"/>
          </a:solidFill>
          <a:prstDash val="solid"/>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000000000000033" r="0.75000000000000033" t="1" header="0.5" footer="0.5"/>
    <c:pageSetup/>
  </c:printSettings>
  <c:userShapes r:id="rId1"/>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28575</xdr:colOff>
      <xdr:row>17</xdr:row>
      <xdr:rowOff>0</xdr:rowOff>
    </xdr:from>
    <xdr:to>
      <xdr:col>2</xdr:col>
      <xdr:colOff>4495800</xdr:colOff>
      <xdr:row>31</xdr:row>
      <xdr:rowOff>95250</xdr:rowOff>
    </xdr:to>
    <xdr:sp macro="" textlink="">
      <xdr:nvSpPr>
        <xdr:cNvPr id="2" name="TextBox 1"/>
        <xdr:cNvSpPr txBox="1"/>
      </xdr:nvSpPr>
      <xdr:spPr>
        <a:xfrm>
          <a:off x="1247775" y="2857500"/>
          <a:ext cx="4467225" cy="2362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000">
              <a:latin typeface="Arial" pitchFamily="34" charset="0"/>
              <a:cs typeface="Arial" pitchFamily="34" charset="0"/>
            </a:rPr>
            <a:t>The  2016</a:t>
          </a:r>
          <a:r>
            <a:rPr lang="en-NZ" sz="1000" baseline="0">
              <a:latin typeface="Arial" pitchFamily="34" charset="0"/>
              <a:cs typeface="Arial" pitchFamily="34" charset="0"/>
            </a:rPr>
            <a:t> crash </a:t>
          </a:r>
          <a:r>
            <a:rPr lang="en-NZ" sz="1000">
              <a:latin typeface="Arial" pitchFamily="34" charset="0"/>
              <a:cs typeface="Arial" pitchFamily="34" charset="0"/>
            </a:rPr>
            <a:t>data presented here were extracted from the NZ</a:t>
          </a:r>
          <a:r>
            <a:rPr lang="en-NZ" sz="1000" baseline="0">
              <a:latin typeface="Arial" pitchFamily="34" charset="0"/>
              <a:cs typeface="Arial" pitchFamily="34" charset="0"/>
            </a:rPr>
            <a:t> Transport Agency's Crash Analysis System (CAS) on  20 June 2017. </a:t>
          </a:r>
        </a:p>
        <a:p>
          <a:endParaRPr lang="en-NZ" sz="1000" baseline="0">
            <a:latin typeface="Arial" pitchFamily="34" charset="0"/>
            <a:cs typeface="Arial" pitchFamily="34" charset="0"/>
          </a:endParaRPr>
        </a:p>
        <a:p>
          <a:r>
            <a:rPr lang="en-NZ" sz="1000" baseline="0">
              <a:latin typeface="Arial" pitchFamily="34" charset="0"/>
              <a:cs typeface="Arial" pitchFamily="34" charset="0"/>
            </a:rPr>
            <a:t>In this spreadsheet injury crash data for earlier years is not updated. For this reason injury crash data for earlier years may not match the data curently in the CAS. The CAS may have been updated since the data was extracted for  this publication.</a:t>
          </a:r>
        </a:p>
        <a:p>
          <a:endParaRPr lang="en-NZ" sz="1000" baseline="0">
            <a:latin typeface="Arial" pitchFamily="34" charset="0"/>
            <a:cs typeface="Arial" pitchFamily="34" charset="0"/>
          </a:endParaRPr>
        </a:p>
        <a:p>
          <a:r>
            <a:rPr lang="en-AU" sz="1000">
              <a:solidFill>
                <a:schemeClr val="dk1"/>
              </a:solidFill>
              <a:latin typeface="Arial" pitchFamily="34" charset="0"/>
              <a:ea typeface="+mn-ea"/>
              <a:cs typeface="Arial" pitchFamily="34" charset="0"/>
            </a:rPr>
            <a:t>The data in this spreadsheet</a:t>
          </a:r>
          <a:r>
            <a:rPr lang="en-AU" sz="1000" baseline="0">
              <a:solidFill>
                <a:schemeClr val="dk1"/>
              </a:solidFill>
              <a:latin typeface="Arial" pitchFamily="34" charset="0"/>
              <a:ea typeface="+mn-ea"/>
              <a:cs typeface="Arial" pitchFamily="34" charset="0"/>
            </a:rPr>
            <a:t> </a:t>
          </a:r>
          <a:r>
            <a:rPr lang="en-AU" sz="1000">
              <a:solidFill>
                <a:schemeClr val="dk1"/>
              </a:solidFill>
              <a:latin typeface="Arial" pitchFamily="34" charset="0"/>
              <a:ea typeface="+mn-ea"/>
              <a:cs typeface="Arial" pitchFamily="34" charset="0"/>
            </a:rPr>
            <a:t>for years before 2014 includes only those crashes that involve a motor vehicle.  A crash between a cyclist and a pedestrian, for example, would not be included.</a:t>
          </a:r>
          <a:endParaRPr lang="en-NZ" sz="1000">
            <a:solidFill>
              <a:schemeClr val="dk1"/>
            </a:solidFill>
            <a:latin typeface="Arial" pitchFamily="34" charset="0"/>
            <a:ea typeface="+mn-ea"/>
            <a:cs typeface="Arial" pitchFamily="34" charset="0"/>
          </a:endParaRPr>
        </a:p>
        <a:p>
          <a:r>
            <a:rPr lang="en-AU" sz="1000">
              <a:solidFill>
                <a:schemeClr val="dk1"/>
              </a:solidFill>
              <a:latin typeface="Arial" pitchFamily="34" charset="0"/>
              <a:ea typeface="+mn-ea"/>
              <a:cs typeface="Arial" pitchFamily="34" charset="0"/>
            </a:rPr>
            <a:t>The data from 2014 includes cyclist crashes even when a motor vehicle is not involved in the crash.</a:t>
          </a:r>
        </a:p>
        <a:p>
          <a:endParaRPr lang="en-AU" sz="1000">
            <a:solidFill>
              <a:schemeClr val="dk1"/>
            </a:solidFill>
            <a:latin typeface="Arial" pitchFamily="34" charset="0"/>
            <a:ea typeface="+mn-ea"/>
            <a:cs typeface="Arial" pitchFamily="34" charset="0"/>
          </a:endParaRPr>
        </a:p>
        <a:p>
          <a:r>
            <a:rPr lang="en-AU" sz="1000">
              <a:solidFill>
                <a:schemeClr val="dk1"/>
              </a:solidFill>
              <a:latin typeface="Arial" pitchFamily="34" charset="0"/>
              <a:ea typeface="+mn-ea"/>
              <a:cs typeface="Arial" pitchFamily="34" charset="0"/>
            </a:rPr>
            <a:t>Crashes involving parked trucks are included.</a:t>
          </a:r>
          <a:endParaRPr lang="en-NZ" sz="1000">
            <a:latin typeface="Arial" pitchFamily="34" charset="0"/>
            <a:cs typeface="Arial" pitchFamily="34" charset="0"/>
          </a:endParaRPr>
        </a:p>
      </xdr:txBody>
    </xdr:sp>
    <xdr:clientData/>
  </xdr:twoCellAnchor>
  <xdr:twoCellAnchor>
    <xdr:from>
      <xdr:col>2</xdr:col>
      <xdr:colOff>0</xdr:colOff>
      <xdr:row>32</xdr:row>
      <xdr:rowOff>152400</xdr:rowOff>
    </xdr:from>
    <xdr:to>
      <xdr:col>5</xdr:col>
      <xdr:colOff>152400</xdr:colOff>
      <xdr:row>53</xdr:row>
      <xdr:rowOff>9525</xdr:rowOff>
    </xdr:to>
    <xdr:sp macro="" textlink="">
      <xdr:nvSpPr>
        <xdr:cNvPr id="3" name="TextBox 2"/>
        <xdr:cNvSpPr txBox="1"/>
      </xdr:nvSpPr>
      <xdr:spPr>
        <a:xfrm>
          <a:off x="1219200" y="5438775"/>
          <a:ext cx="6048375" cy="3257550"/>
        </a:xfrm>
        <a:prstGeom prst="rect">
          <a:avLst/>
        </a:prstGeom>
        <a:solidFill>
          <a:srgbClr val="C6E9F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NZ" sz="1000" b="1">
              <a:solidFill>
                <a:schemeClr val="dk1"/>
              </a:solidFill>
              <a:latin typeface="Arial" pitchFamily="34" charset="0"/>
              <a:ea typeface="+mn-ea"/>
              <a:cs typeface="Arial" pitchFamily="34" charset="0"/>
            </a:rPr>
            <a:t>Disclaimer</a:t>
          </a:r>
        </a:p>
        <a:p>
          <a:r>
            <a:rPr lang="en-NZ" sz="1000">
              <a:solidFill>
                <a:schemeClr val="dk1"/>
              </a:solidFill>
              <a:latin typeface="Arial" pitchFamily="34" charset="0"/>
              <a:ea typeface="+mn-ea"/>
              <a:cs typeface="Arial" pitchFamily="34" charset="0"/>
            </a:rPr>
            <a:t> </a:t>
          </a:r>
        </a:p>
        <a:p>
          <a:r>
            <a:rPr lang="en-NZ" sz="1000">
              <a:solidFill>
                <a:schemeClr val="dk1"/>
              </a:solidFill>
              <a:latin typeface="Arial" pitchFamily="34" charset="0"/>
              <a:ea typeface="+mn-ea"/>
              <a:cs typeface="Arial" pitchFamily="34" charset="0"/>
            </a:rPr>
            <a:t>All reasonable endeavours are made to ensure the accuracy of the information in this report. However, the information is provided without warranties of any kind including accuracy, completeness, timeliness or fitness for any particular purpose.</a:t>
          </a:r>
        </a:p>
        <a:p>
          <a:r>
            <a:rPr lang="en-NZ" sz="1000">
              <a:solidFill>
                <a:schemeClr val="dk1"/>
              </a:solidFill>
              <a:latin typeface="Arial" pitchFamily="34" charset="0"/>
              <a:ea typeface="+mn-ea"/>
              <a:cs typeface="Arial" pitchFamily="34" charset="0"/>
            </a:rPr>
            <a:t> </a:t>
          </a:r>
        </a:p>
        <a:p>
          <a:r>
            <a:rPr lang="en-NZ" sz="1000">
              <a:solidFill>
                <a:schemeClr val="dk1"/>
              </a:solidFill>
              <a:latin typeface="Arial" pitchFamily="34" charset="0"/>
              <a:ea typeface="+mn-ea"/>
              <a:cs typeface="Arial" pitchFamily="34" charset="0"/>
            </a:rPr>
            <a:t>The Ministry of Transport excludes liability for any loss, damage or expense, direct or indirect, and however caused, whether through negligence or otherwise, resulting from any person or organisation's use of, or reliance on, the information provided in this report.</a:t>
          </a:r>
        </a:p>
        <a:p>
          <a:r>
            <a:rPr lang="en-NZ" sz="1000">
              <a:solidFill>
                <a:schemeClr val="dk1"/>
              </a:solidFill>
              <a:latin typeface="Arial" pitchFamily="34" charset="0"/>
              <a:ea typeface="+mn-ea"/>
              <a:cs typeface="Arial" pitchFamily="34" charset="0"/>
            </a:rPr>
            <a:t> </a:t>
          </a:r>
        </a:p>
        <a:p>
          <a:r>
            <a:rPr lang="en-NZ" sz="1000">
              <a:solidFill>
                <a:schemeClr val="dk1"/>
              </a:solidFill>
              <a:latin typeface="Arial" pitchFamily="34" charset="0"/>
              <a:ea typeface="+mn-ea"/>
              <a:cs typeface="Arial" pitchFamily="34" charset="0"/>
            </a:rPr>
            <a:t>The information in this report is made freely available to the public and may be used subject to these terms.</a:t>
          </a:r>
        </a:p>
        <a:p>
          <a:endParaRPr lang="en-NZ" sz="1000">
            <a:solidFill>
              <a:schemeClr val="dk1"/>
            </a:solidFill>
            <a:latin typeface="Arial" pitchFamily="34" charset="0"/>
            <a:ea typeface="+mn-ea"/>
            <a:cs typeface="Arial" pitchFamily="34" charset="0"/>
          </a:endParaRPr>
        </a:p>
        <a:p>
          <a:pPr marL="0" indent="0"/>
          <a:r>
            <a:rPr lang="en-NZ" sz="1000">
              <a:solidFill>
                <a:schemeClr val="dk1"/>
              </a:solidFill>
              <a:latin typeface="Arial" pitchFamily="34" charset="0"/>
              <a:ea typeface="+mn-ea"/>
              <a:cs typeface="Arial" pitchFamily="34" charset="0"/>
            </a:rPr>
            <a:t>This document, and the information contained within it, can be copied, distributed, adapted and otherwise used provided that – </a:t>
          </a:r>
        </a:p>
        <a:p>
          <a:pPr marL="0" lvl="0" indent="0"/>
          <a:r>
            <a:rPr lang="en-NZ" sz="1000">
              <a:solidFill>
                <a:schemeClr val="dk1"/>
              </a:solidFill>
              <a:latin typeface="Arial" pitchFamily="34" charset="0"/>
              <a:ea typeface="+mn-ea"/>
              <a:cs typeface="Arial" pitchFamily="34" charset="0"/>
            </a:rPr>
            <a:t>	- the Ministry of Transport is attributed as the source of the material</a:t>
          </a:r>
        </a:p>
        <a:p>
          <a:pPr marL="0" lvl="0" indent="0"/>
          <a:r>
            <a:rPr lang="en-NZ" sz="1000">
              <a:solidFill>
                <a:schemeClr val="dk1"/>
              </a:solidFill>
              <a:latin typeface="Arial" pitchFamily="34" charset="0"/>
              <a:ea typeface="+mn-ea"/>
              <a:cs typeface="Arial" pitchFamily="34" charset="0"/>
            </a:rPr>
            <a:t>	- the material is not misrepresented or distorted through selective use of the material</a:t>
          </a:r>
        </a:p>
        <a:p>
          <a:pPr marL="0" lvl="0" indent="0"/>
          <a:r>
            <a:rPr lang="en-NZ" sz="1000">
              <a:solidFill>
                <a:schemeClr val="dk1"/>
              </a:solidFill>
              <a:latin typeface="Arial" pitchFamily="34" charset="0"/>
              <a:ea typeface="+mn-ea"/>
              <a:cs typeface="Arial" pitchFamily="34" charset="0"/>
            </a:rPr>
            <a:t>	- images contained in the material are not copied</a:t>
          </a:r>
        </a:p>
        <a:p>
          <a:pPr marL="0" lvl="0" indent="0"/>
          <a:endParaRPr lang="en-NZ" sz="1000">
            <a:solidFill>
              <a:schemeClr val="dk1"/>
            </a:solidFill>
            <a:latin typeface="Arial" pitchFamily="34" charset="0"/>
            <a:ea typeface="+mn-ea"/>
            <a:cs typeface="Arial" pitchFamily="34" charset="0"/>
          </a:endParaRPr>
        </a:p>
        <a:p>
          <a:pPr marL="0" indent="0"/>
          <a:r>
            <a:rPr lang="en-NZ" sz="1000">
              <a:solidFill>
                <a:schemeClr val="dk1"/>
              </a:solidFill>
              <a:latin typeface="Arial" pitchFamily="34" charset="0"/>
              <a:ea typeface="+mn-ea"/>
              <a:cs typeface="Arial" pitchFamily="34" charset="0"/>
            </a:rPr>
            <a:t>The terms of the Ministry’s </a:t>
          </a:r>
          <a:r>
            <a:rPr lang="en-NZ" sz="1000">
              <a:solidFill>
                <a:schemeClr val="dk1"/>
              </a:solidFill>
              <a:latin typeface="Arial" pitchFamily="34" charset="0"/>
              <a:ea typeface="+mn-ea"/>
              <a:cs typeface="Arial" pitchFamily="34" charset="0"/>
              <a:hlinkClick xmlns:r="http://schemas.openxmlformats.org/officeDocument/2006/relationships" r:id=""/>
            </a:rPr>
            <a:t>copyright and disclaimer</a:t>
          </a:r>
          <a:r>
            <a:rPr lang="en-NZ" sz="1000">
              <a:solidFill>
                <a:schemeClr val="dk1"/>
              </a:solidFill>
              <a:latin typeface="Arial" pitchFamily="34" charset="0"/>
              <a:ea typeface="+mn-ea"/>
              <a:cs typeface="Arial" pitchFamily="34" charset="0"/>
            </a:rPr>
            <a:t> apply.  </a:t>
          </a:r>
        </a:p>
        <a:p>
          <a:endParaRPr lang="en-NZ" sz="1000">
            <a:solidFill>
              <a:schemeClr val="dk1"/>
            </a:solidFill>
            <a:latin typeface="+mn-lt"/>
            <a:ea typeface="+mn-ea"/>
            <a:cs typeface="+mn-cs"/>
          </a:endParaRPr>
        </a:p>
        <a:p>
          <a:endParaRPr lang="en-NZ"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476250</xdr:colOff>
      <xdr:row>14</xdr:row>
      <xdr:rowOff>76200</xdr:rowOff>
    </xdr:from>
    <xdr:to>
      <xdr:col>18</xdr:col>
      <xdr:colOff>57150</xdr:colOff>
      <xdr:row>37</xdr:row>
      <xdr:rowOff>142875</xdr:rowOff>
    </xdr:to>
    <xdr:graphicFrame macro="">
      <xdr:nvGraphicFramePr>
        <xdr:cNvPr id="110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0.60472</cdr:x>
      <cdr:y>0.44353</cdr:y>
    </cdr:from>
    <cdr:to>
      <cdr:x>0.67954</cdr:x>
      <cdr:y>0.48852</cdr:y>
    </cdr:to>
    <cdr:sp macro="" textlink="">
      <cdr:nvSpPr>
        <cdr:cNvPr id="2049" name="Text Box 1"/>
        <cdr:cNvSpPr txBox="1">
          <a:spLocks xmlns:a="http://schemas.openxmlformats.org/drawingml/2006/main" noChangeArrowheads="1"/>
        </cdr:cNvSpPr>
      </cdr:nvSpPr>
      <cdr:spPr bwMode="auto">
        <a:xfrm xmlns:a="http://schemas.openxmlformats.org/drawingml/2006/main">
          <a:off x="3432935" y="1681385"/>
          <a:ext cx="424746" cy="17055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NZ" sz="1000" b="0" i="0" strike="noStrike">
              <a:solidFill>
                <a:srgbClr val="000000"/>
              </a:solidFill>
              <a:latin typeface="Arial"/>
              <a:cs typeface="Arial"/>
            </a:rPr>
            <a:t>Deaths</a:t>
          </a:r>
        </a:p>
      </cdr:txBody>
    </cdr:sp>
  </cdr:relSizeAnchor>
  <cdr:relSizeAnchor xmlns:cdr="http://schemas.openxmlformats.org/drawingml/2006/chartDrawing">
    <cdr:from>
      <cdr:x>0.44223</cdr:x>
      <cdr:y>0.61116</cdr:y>
    </cdr:from>
    <cdr:to>
      <cdr:x>0.51829</cdr:x>
      <cdr:y>0.65615</cdr:y>
    </cdr:to>
    <cdr:sp macro="" textlink="">
      <cdr:nvSpPr>
        <cdr:cNvPr id="2050" name="Text Box 2"/>
        <cdr:cNvSpPr txBox="1">
          <a:spLocks xmlns:a="http://schemas.openxmlformats.org/drawingml/2006/main" noChangeArrowheads="1"/>
        </cdr:cNvSpPr>
      </cdr:nvSpPr>
      <cdr:spPr bwMode="auto">
        <a:xfrm xmlns:a="http://schemas.openxmlformats.org/drawingml/2006/main">
          <a:off x="2510495" y="2316886"/>
          <a:ext cx="431786" cy="17055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en-NZ" sz="1000" b="0" i="0" strike="noStrike">
              <a:solidFill>
                <a:srgbClr val="000000"/>
              </a:solidFill>
              <a:latin typeface="Arial"/>
              <a:cs typeface="Arial"/>
            </a:rPr>
            <a:t>Injuries</a:t>
          </a: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2</xdr:row>
      <xdr:rowOff>47624</xdr:rowOff>
    </xdr:from>
    <xdr:to>
      <xdr:col>13</xdr:col>
      <xdr:colOff>266700</xdr:colOff>
      <xdr:row>138</xdr:row>
      <xdr:rowOff>28575</xdr:rowOff>
    </xdr:to>
    <xdr:sp macro="" textlink="">
      <xdr:nvSpPr>
        <xdr:cNvPr id="7" name="TextBox 6"/>
        <xdr:cNvSpPr txBox="1"/>
      </xdr:nvSpPr>
      <xdr:spPr>
        <a:xfrm>
          <a:off x="609600" y="371474"/>
          <a:ext cx="7581900" cy="220027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NZ" sz="1100"/>
        </a:p>
        <a:p>
          <a:endParaRPr lang="en-NZ" sz="1100"/>
        </a:p>
        <a:p>
          <a:endParaRPr lang="en-NZ" sz="1100"/>
        </a:p>
        <a:p>
          <a:endParaRPr lang="en-NZ" sz="1100"/>
        </a:p>
        <a:p>
          <a:endParaRPr lang="en-NZ" sz="1100"/>
        </a:p>
      </xdr:txBody>
    </xdr:sp>
    <xdr:clientData/>
  </xdr:twoCellAnchor>
  <xdr:twoCellAnchor editAs="oneCell">
    <xdr:from>
      <xdr:col>2</xdr:col>
      <xdr:colOff>9525</xdr:colOff>
      <xdr:row>52</xdr:row>
      <xdr:rowOff>9525</xdr:rowOff>
    </xdr:from>
    <xdr:to>
      <xdr:col>12</xdr:col>
      <xdr:colOff>28575</xdr:colOff>
      <xdr:row>97</xdr:row>
      <xdr:rowOff>47625</xdr:rowOff>
    </xdr:to>
    <xdr:pic>
      <xdr:nvPicPr>
        <xdr:cNvPr id="43090" name="Picture 2"/>
        <xdr:cNvPicPr>
          <a:picLocks noChangeAspect="1" noChangeArrowheads="1"/>
        </xdr:cNvPicPr>
      </xdr:nvPicPr>
      <xdr:blipFill>
        <a:blip xmlns:r="http://schemas.openxmlformats.org/officeDocument/2006/relationships" r:embed="rId1" cstate="print"/>
        <a:srcRect/>
        <a:stretch>
          <a:fillRect/>
        </a:stretch>
      </xdr:blipFill>
      <xdr:spPr bwMode="auto">
        <a:xfrm>
          <a:off x="1228725" y="8429625"/>
          <a:ext cx="6115050" cy="7324725"/>
        </a:xfrm>
        <a:prstGeom prst="rect">
          <a:avLst/>
        </a:prstGeom>
        <a:noFill/>
        <a:ln w="9525">
          <a:noFill/>
          <a:miter lim="800000"/>
          <a:headEnd/>
          <a:tailEnd/>
        </a:ln>
      </xdr:spPr>
    </xdr:pic>
    <xdr:clientData/>
  </xdr:twoCellAnchor>
  <xdr:twoCellAnchor editAs="oneCell">
    <xdr:from>
      <xdr:col>1</xdr:col>
      <xdr:colOff>590550</xdr:colOff>
      <xdr:row>99</xdr:row>
      <xdr:rowOff>19050</xdr:rowOff>
    </xdr:from>
    <xdr:to>
      <xdr:col>12</xdr:col>
      <xdr:colOff>0</xdr:colOff>
      <xdr:row>133</xdr:row>
      <xdr:rowOff>28575</xdr:rowOff>
    </xdr:to>
    <xdr:pic>
      <xdr:nvPicPr>
        <xdr:cNvPr id="43091" name="Picture 3"/>
        <xdr:cNvPicPr>
          <a:picLocks noChangeAspect="1" noChangeArrowheads="1"/>
        </xdr:cNvPicPr>
      </xdr:nvPicPr>
      <xdr:blipFill>
        <a:blip xmlns:r="http://schemas.openxmlformats.org/officeDocument/2006/relationships" r:embed="rId2" cstate="print"/>
        <a:srcRect/>
        <a:stretch>
          <a:fillRect/>
        </a:stretch>
      </xdr:blipFill>
      <xdr:spPr bwMode="auto">
        <a:xfrm>
          <a:off x="1200150" y="16049625"/>
          <a:ext cx="6115050" cy="5514975"/>
        </a:xfrm>
        <a:prstGeom prst="rect">
          <a:avLst/>
        </a:prstGeom>
        <a:noFill/>
        <a:ln w="9525">
          <a:noFill/>
          <a:miter lim="800000"/>
          <a:headEnd/>
          <a:tailEnd/>
        </a:ln>
      </xdr:spPr>
    </xdr:pic>
    <xdr:clientData/>
  </xdr:twoCellAnchor>
  <xdr:twoCellAnchor editAs="oneCell">
    <xdr:from>
      <xdr:col>2</xdr:col>
      <xdr:colOff>0</xdr:colOff>
      <xdr:row>2</xdr:row>
      <xdr:rowOff>0</xdr:rowOff>
    </xdr:from>
    <xdr:to>
      <xdr:col>12</xdr:col>
      <xdr:colOff>19050</xdr:colOff>
      <xdr:row>51</xdr:row>
      <xdr:rowOff>38100</xdr:rowOff>
    </xdr:to>
    <xdr:pic>
      <xdr:nvPicPr>
        <xdr:cNvPr id="43092" name="Picture 25"/>
        <xdr:cNvPicPr>
          <a:picLocks noChangeAspect="1" noChangeArrowheads="1"/>
        </xdr:cNvPicPr>
      </xdr:nvPicPr>
      <xdr:blipFill>
        <a:blip xmlns:r="http://schemas.openxmlformats.org/officeDocument/2006/relationships" r:embed="rId3" cstate="print"/>
        <a:srcRect/>
        <a:stretch>
          <a:fillRect/>
        </a:stretch>
      </xdr:blipFill>
      <xdr:spPr bwMode="auto">
        <a:xfrm>
          <a:off x="1219200" y="323850"/>
          <a:ext cx="6115050" cy="79724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dimension ref="A1:C20"/>
  <sheetViews>
    <sheetView tabSelected="1" workbookViewId="0">
      <selection activeCell="F9" sqref="F9"/>
    </sheetView>
  </sheetViews>
  <sheetFormatPr defaultRowHeight="12.75"/>
  <cols>
    <col min="3" max="3" width="70.140625" customWidth="1"/>
  </cols>
  <sheetData>
    <row r="1" spans="1:3" ht="18">
      <c r="A1" s="6" t="s">
        <v>110</v>
      </c>
    </row>
    <row r="2" spans="1:3">
      <c r="A2" s="13"/>
    </row>
    <row r="3" spans="1:3">
      <c r="A3" s="7"/>
    </row>
    <row r="4" spans="1:3" ht="15.75">
      <c r="A4" s="8" t="s">
        <v>74</v>
      </c>
    </row>
    <row r="6" spans="1:3">
      <c r="A6" s="7" t="s">
        <v>71</v>
      </c>
    </row>
    <row r="7" spans="1:3">
      <c r="B7" s="12" t="s">
        <v>3</v>
      </c>
      <c r="C7" s="9" t="s">
        <v>76</v>
      </c>
    </row>
    <row r="8" spans="1:3">
      <c r="B8" s="12" t="s">
        <v>12</v>
      </c>
      <c r="C8" s="9" t="s">
        <v>77</v>
      </c>
    </row>
    <row r="9" spans="1:3">
      <c r="B9" s="12" t="s">
        <v>30</v>
      </c>
      <c r="C9" s="9" t="s">
        <v>78</v>
      </c>
    </row>
    <row r="10" spans="1:3">
      <c r="B10" s="12" t="s">
        <v>33</v>
      </c>
      <c r="C10" s="9" t="s">
        <v>79</v>
      </c>
    </row>
    <row r="11" spans="1:3">
      <c r="B11" s="10"/>
      <c r="C11" s="9"/>
    </row>
    <row r="12" spans="1:3">
      <c r="A12" s="7" t="s">
        <v>72</v>
      </c>
      <c r="B12" s="10"/>
      <c r="C12" s="9"/>
    </row>
    <row r="13" spans="1:3">
      <c r="B13" s="12" t="s">
        <v>75</v>
      </c>
      <c r="C13" s="9" t="s">
        <v>80</v>
      </c>
    </row>
    <row r="15" spans="1:3">
      <c r="A15" s="7" t="s">
        <v>73</v>
      </c>
      <c r="C15" s="9"/>
    </row>
    <row r="16" spans="1:3">
      <c r="B16" s="5" t="s">
        <v>73</v>
      </c>
      <c r="C16" s="9"/>
    </row>
    <row r="17" spans="2:3">
      <c r="B17" s="10"/>
      <c r="C17" s="9"/>
    </row>
    <row r="18" spans="2:3">
      <c r="B18" s="10"/>
      <c r="C18" s="9"/>
    </row>
    <row r="19" spans="2:3">
      <c r="B19" s="10"/>
      <c r="C19" s="9"/>
    </row>
    <row r="20" spans="2:3">
      <c r="B20" s="10"/>
      <c r="C20" s="9"/>
    </row>
  </sheetData>
  <hyperlinks>
    <hyperlink ref="B16" location="Notes!A1" display="Notes"/>
    <hyperlink ref="B10" location="TABLE30!A1" display="Table 30"/>
    <hyperlink ref="B13" location="Fig18!A1" display="Figure 18"/>
    <hyperlink ref="B7" location="TABLE27!A1" display="Table 27"/>
    <hyperlink ref="B8" location="'TABLE28&amp;29'!A1" display="Table 28"/>
    <hyperlink ref="B9" location="'TABLE28&amp;29'!A1" display="Table 29"/>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dimension ref="B1:Q57"/>
  <sheetViews>
    <sheetView workbookViewId="0"/>
  </sheetViews>
  <sheetFormatPr defaultRowHeight="12.75"/>
  <cols>
    <col min="6" max="6" width="9.5703125" customWidth="1"/>
    <col min="7" max="7" width="9.42578125" customWidth="1"/>
    <col min="8" max="8" width="10" customWidth="1"/>
    <col min="9" max="10" width="10.28515625" customWidth="1"/>
  </cols>
  <sheetData>
    <row r="1" spans="2:17">
      <c r="F1" s="11" t="s">
        <v>70</v>
      </c>
    </row>
    <row r="2" spans="2:17">
      <c r="B2" s="1" t="s">
        <v>3</v>
      </c>
    </row>
    <row r="3" spans="2:17">
      <c r="B3" s="1"/>
    </row>
    <row r="4" spans="2:17">
      <c r="B4" s="1" t="s">
        <v>85</v>
      </c>
    </row>
    <row r="5" spans="2:17">
      <c r="B5" s="1" t="s">
        <v>4</v>
      </c>
    </row>
    <row r="6" spans="2:17" ht="13.5" thickBot="1"/>
    <row r="7" spans="2:17">
      <c r="B7" s="64" t="s">
        <v>0</v>
      </c>
      <c r="C7" s="67" t="s">
        <v>92</v>
      </c>
      <c r="D7" s="64"/>
      <c r="E7" s="64"/>
      <c r="F7" s="67" t="s">
        <v>93</v>
      </c>
      <c r="G7" s="64"/>
      <c r="H7" s="64"/>
      <c r="I7" s="64"/>
      <c r="J7" s="64"/>
    </row>
    <row r="8" spans="2:17">
      <c r="B8" s="65"/>
      <c r="C8" s="68" t="s">
        <v>94</v>
      </c>
      <c r="D8" s="65"/>
      <c r="E8" s="65"/>
      <c r="F8" s="68" t="s">
        <v>95</v>
      </c>
      <c r="G8" s="65"/>
      <c r="H8" s="68" t="s">
        <v>96</v>
      </c>
      <c r="I8" s="65"/>
      <c r="J8" s="69" t="s">
        <v>97</v>
      </c>
      <c r="M8" s="16" t="s">
        <v>5</v>
      </c>
      <c r="N8" s="16"/>
      <c r="O8" s="16"/>
      <c r="P8" s="16"/>
      <c r="Q8" s="16"/>
    </row>
    <row r="9" spans="2:17" ht="26.25" thickBot="1">
      <c r="B9" s="66"/>
      <c r="C9" s="32" t="s">
        <v>6</v>
      </c>
      <c r="D9" s="32" t="s">
        <v>7</v>
      </c>
      <c r="E9" s="32" t="s">
        <v>8</v>
      </c>
      <c r="F9" s="32" t="s">
        <v>9</v>
      </c>
      <c r="G9" s="32" t="s">
        <v>10</v>
      </c>
      <c r="H9" s="32" t="s">
        <v>9</v>
      </c>
      <c r="I9" s="32" t="s">
        <v>10</v>
      </c>
      <c r="J9" s="70"/>
      <c r="M9" s="17" t="s">
        <v>10</v>
      </c>
      <c r="N9" s="17" t="s">
        <v>9</v>
      </c>
      <c r="O9" s="14" t="s">
        <v>11</v>
      </c>
      <c r="P9" s="16"/>
      <c r="Q9" s="16"/>
    </row>
    <row r="10" spans="2:17">
      <c r="B10" s="33"/>
      <c r="F10" s="21"/>
      <c r="G10" s="35"/>
      <c r="J10" s="35"/>
      <c r="M10" s="16"/>
      <c r="N10" s="16"/>
      <c r="O10" s="15"/>
      <c r="P10" s="16"/>
      <c r="Q10" s="16"/>
    </row>
    <row r="11" spans="2:17">
      <c r="B11" s="34">
        <v>1970</v>
      </c>
      <c r="C11">
        <v>1375</v>
      </c>
      <c r="D11">
        <v>99</v>
      </c>
      <c r="E11">
        <v>1474</v>
      </c>
      <c r="F11" s="24">
        <v>301</v>
      </c>
      <c r="G11" s="36">
        <v>9</v>
      </c>
      <c r="H11">
        <v>1936</v>
      </c>
      <c r="I11">
        <v>102</v>
      </c>
      <c r="J11" s="36">
        <v>2348</v>
      </c>
      <c r="M11" s="16">
        <f t="shared" ref="M11:M45" si="0">G11+I11</f>
        <v>111</v>
      </c>
      <c r="N11" s="16">
        <f t="shared" ref="N11:N45" si="1">F11+H11</f>
        <v>2237</v>
      </c>
      <c r="O11" s="15">
        <f t="shared" ref="O11:O45" si="2">M11+N11</f>
        <v>2348</v>
      </c>
      <c r="P11" s="16"/>
      <c r="Q11" s="16"/>
    </row>
    <row r="12" spans="2:17">
      <c r="B12" s="34">
        <v>1971</v>
      </c>
      <c r="C12">
        <v>1326</v>
      </c>
      <c r="D12">
        <v>96</v>
      </c>
      <c r="E12">
        <v>1422</v>
      </c>
      <c r="F12" s="24">
        <v>239</v>
      </c>
      <c r="G12" s="36">
        <v>11</v>
      </c>
      <c r="H12">
        <v>1815</v>
      </c>
      <c r="I12">
        <v>91</v>
      </c>
      <c r="J12" s="36">
        <v>2156</v>
      </c>
      <c r="M12" s="16">
        <f t="shared" si="0"/>
        <v>102</v>
      </c>
      <c r="N12" s="16">
        <f t="shared" si="1"/>
        <v>2054</v>
      </c>
      <c r="O12" s="15">
        <f t="shared" si="2"/>
        <v>2156</v>
      </c>
      <c r="P12" s="16"/>
      <c r="Q12" s="16"/>
    </row>
    <row r="13" spans="2:17">
      <c r="B13" s="34">
        <v>1972</v>
      </c>
      <c r="C13">
        <v>1335</v>
      </c>
      <c r="D13">
        <v>84</v>
      </c>
      <c r="E13">
        <v>1419</v>
      </c>
      <c r="F13" s="24">
        <v>229</v>
      </c>
      <c r="G13" s="36">
        <v>10</v>
      </c>
      <c r="H13">
        <v>1860</v>
      </c>
      <c r="I13">
        <v>87</v>
      </c>
      <c r="J13" s="36">
        <v>2186</v>
      </c>
      <c r="M13" s="16">
        <f t="shared" si="0"/>
        <v>97</v>
      </c>
      <c r="N13" s="16">
        <f t="shared" si="1"/>
        <v>2089</v>
      </c>
      <c r="O13" s="15">
        <f t="shared" si="2"/>
        <v>2186</v>
      </c>
      <c r="P13" s="16"/>
      <c r="Q13" s="16"/>
    </row>
    <row r="14" spans="2:17">
      <c r="B14" s="34">
        <v>1973</v>
      </c>
      <c r="C14">
        <v>1143</v>
      </c>
      <c r="D14">
        <v>99</v>
      </c>
      <c r="E14">
        <v>1242</v>
      </c>
      <c r="F14" s="24">
        <v>420</v>
      </c>
      <c r="G14" s="36">
        <v>15</v>
      </c>
      <c r="H14">
        <v>1336</v>
      </c>
      <c r="I14">
        <v>91</v>
      </c>
      <c r="J14" s="36">
        <v>1862</v>
      </c>
      <c r="M14" s="16">
        <f t="shared" si="0"/>
        <v>106</v>
      </c>
      <c r="N14" s="16">
        <f t="shared" si="1"/>
        <v>1756</v>
      </c>
      <c r="O14" s="15">
        <f t="shared" si="2"/>
        <v>1862</v>
      </c>
      <c r="P14" s="16"/>
      <c r="Q14" s="16"/>
    </row>
    <row r="15" spans="2:17">
      <c r="B15" s="34">
        <v>1974</v>
      </c>
      <c r="C15">
        <v>1056</v>
      </c>
      <c r="D15">
        <v>94</v>
      </c>
      <c r="E15">
        <v>1150</v>
      </c>
      <c r="F15" s="24">
        <v>382</v>
      </c>
      <c r="G15" s="36">
        <v>18</v>
      </c>
      <c r="H15">
        <v>1217</v>
      </c>
      <c r="I15">
        <v>84</v>
      </c>
      <c r="J15" s="36">
        <v>1701</v>
      </c>
      <c r="M15" s="16">
        <f t="shared" si="0"/>
        <v>102</v>
      </c>
      <c r="N15" s="16">
        <f t="shared" si="1"/>
        <v>1599</v>
      </c>
      <c r="O15" s="15">
        <f t="shared" si="2"/>
        <v>1701</v>
      </c>
      <c r="P15" s="16"/>
      <c r="Q15" s="16"/>
    </row>
    <row r="16" spans="2:17">
      <c r="B16" s="34">
        <v>1975</v>
      </c>
      <c r="C16">
        <v>1005</v>
      </c>
      <c r="D16">
        <v>70</v>
      </c>
      <c r="E16">
        <v>1075</v>
      </c>
      <c r="F16" s="24">
        <v>308</v>
      </c>
      <c r="G16" s="36">
        <v>14</v>
      </c>
      <c r="H16">
        <v>1068</v>
      </c>
      <c r="I16">
        <v>63</v>
      </c>
      <c r="J16" s="36">
        <v>1453</v>
      </c>
      <c r="M16" s="16">
        <f t="shared" si="0"/>
        <v>77</v>
      </c>
      <c r="N16" s="16">
        <f t="shared" si="1"/>
        <v>1376</v>
      </c>
      <c r="O16" s="15">
        <f t="shared" si="2"/>
        <v>1453</v>
      </c>
      <c r="P16" s="16"/>
      <c r="Q16" s="16"/>
    </row>
    <row r="17" spans="2:17">
      <c r="B17" s="34">
        <v>1976</v>
      </c>
      <c r="C17">
        <v>857</v>
      </c>
      <c r="D17">
        <v>70</v>
      </c>
      <c r="E17">
        <v>927</v>
      </c>
      <c r="F17" s="24">
        <v>262</v>
      </c>
      <c r="G17" s="36">
        <v>14</v>
      </c>
      <c r="H17">
        <v>928</v>
      </c>
      <c r="I17">
        <v>62</v>
      </c>
      <c r="J17" s="36">
        <v>1266</v>
      </c>
      <c r="M17" s="16">
        <f t="shared" si="0"/>
        <v>76</v>
      </c>
      <c r="N17" s="16">
        <f t="shared" si="1"/>
        <v>1190</v>
      </c>
      <c r="O17" s="15">
        <f t="shared" si="2"/>
        <v>1266</v>
      </c>
      <c r="P17" s="16"/>
      <c r="Q17" s="16"/>
    </row>
    <row r="18" spans="2:17">
      <c r="B18" s="34">
        <v>1977</v>
      </c>
      <c r="C18">
        <v>910</v>
      </c>
      <c r="D18">
        <v>95</v>
      </c>
      <c r="E18">
        <v>1005</v>
      </c>
      <c r="F18" s="24">
        <v>275</v>
      </c>
      <c r="G18" s="36">
        <v>18</v>
      </c>
      <c r="H18">
        <v>1005</v>
      </c>
      <c r="I18">
        <v>91</v>
      </c>
      <c r="J18" s="36">
        <v>1389</v>
      </c>
      <c r="M18" s="16">
        <f t="shared" si="0"/>
        <v>109</v>
      </c>
      <c r="N18" s="16">
        <f t="shared" si="1"/>
        <v>1280</v>
      </c>
      <c r="O18" s="15">
        <f t="shared" si="2"/>
        <v>1389</v>
      </c>
      <c r="P18" s="16"/>
      <c r="Q18" s="16"/>
    </row>
    <row r="19" spans="2:17">
      <c r="B19" s="34">
        <v>1978</v>
      </c>
      <c r="C19">
        <v>720</v>
      </c>
      <c r="D19">
        <v>73</v>
      </c>
      <c r="E19">
        <v>793</v>
      </c>
      <c r="F19" s="24">
        <v>278</v>
      </c>
      <c r="G19" s="36">
        <v>11</v>
      </c>
      <c r="H19">
        <v>769</v>
      </c>
      <c r="I19">
        <v>70</v>
      </c>
      <c r="J19" s="36">
        <v>1128</v>
      </c>
      <c r="M19" s="16">
        <f t="shared" si="0"/>
        <v>81</v>
      </c>
      <c r="N19" s="16">
        <f t="shared" si="1"/>
        <v>1047</v>
      </c>
      <c r="O19" s="15">
        <f t="shared" si="2"/>
        <v>1128</v>
      </c>
      <c r="P19" s="16"/>
      <c r="Q19" s="16"/>
    </row>
    <row r="20" spans="2:17">
      <c r="B20" s="34">
        <v>1979</v>
      </c>
      <c r="C20">
        <v>625</v>
      </c>
      <c r="D20">
        <v>81</v>
      </c>
      <c r="E20">
        <v>706</v>
      </c>
      <c r="F20" s="24">
        <v>198</v>
      </c>
      <c r="G20" s="36">
        <v>19</v>
      </c>
      <c r="H20">
        <v>725</v>
      </c>
      <c r="I20">
        <v>80</v>
      </c>
      <c r="J20" s="36">
        <v>1022</v>
      </c>
      <c r="M20" s="16">
        <f t="shared" si="0"/>
        <v>99</v>
      </c>
      <c r="N20" s="16">
        <f t="shared" si="1"/>
        <v>923</v>
      </c>
      <c r="O20" s="15">
        <f t="shared" si="2"/>
        <v>1022</v>
      </c>
      <c r="P20" s="16"/>
      <c r="Q20" s="16"/>
    </row>
    <row r="21" spans="2:17">
      <c r="B21" s="34">
        <v>1980</v>
      </c>
      <c r="C21">
        <v>575</v>
      </c>
      <c r="D21">
        <v>63</v>
      </c>
      <c r="E21">
        <v>638</v>
      </c>
      <c r="F21" s="24">
        <v>190</v>
      </c>
      <c r="G21" s="36">
        <v>15</v>
      </c>
      <c r="H21">
        <v>693</v>
      </c>
      <c r="I21">
        <v>53</v>
      </c>
      <c r="J21" s="36">
        <v>951</v>
      </c>
      <c r="M21" s="16">
        <f t="shared" si="0"/>
        <v>68</v>
      </c>
      <c r="N21" s="16">
        <f t="shared" si="1"/>
        <v>883</v>
      </c>
      <c r="O21" s="15">
        <f t="shared" si="2"/>
        <v>951</v>
      </c>
      <c r="P21" s="16"/>
      <c r="Q21" s="16"/>
    </row>
    <row r="22" spans="2:17">
      <c r="B22" s="34">
        <v>1981</v>
      </c>
      <c r="C22">
        <v>569</v>
      </c>
      <c r="D22">
        <v>76</v>
      </c>
      <c r="E22">
        <v>645</v>
      </c>
      <c r="F22" s="24">
        <v>186</v>
      </c>
      <c r="G22" s="36">
        <v>16</v>
      </c>
      <c r="H22">
        <v>712</v>
      </c>
      <c r="I22">
        <v>75</v>
      </c>
      <c r="J22" s="36">
        <v>989</v>
      </c>
      <c r="M22" s="16">
        <f t="shared" si="0"/>
        <v>91</v>
      </c>
      <c r="N22" s="16">
        <f t="shared" si="1"/>
        <v>898</v>
      </c>
      <c r="O22" s="15">
        <f t="shared" si="2"/>
        <v>989</v>
      </c>
      <c r="P22" s="16"/>
      <c r="Q22" s="16"/>
    </row>
    <row r="23" spans="2:17">
      <c r="B23" s="34">
        <v>1982</v>
      </c>
      <c r="C23">
        <v>602</v>
      </c>
      <c r="D23">
        <v>87</v>
      </c>
      <c r="E23">
        <v>689</v>
      </c>
      <c r="F23" s="24">
        <v>246</v>
      </c>
      <c r="G23" s="36">
        <v>12</v>
      </c>
      <c r="H23">
        <v>670</v>
      </c>
      <c r="I23">
        <v>89</v>
      </c>
      <c r="J23" s="36">
        <v>1017</v>
      </c>
      <c r="M23" s="16">
        <f t="shared" si="0"/>
        <v>101</v>
      </c>
      <c r="N23" s="16">
        <f t="shared" si="1"/>
        <v>916</v>
      </c>
      <c r="O23" s="15">
        <f t="shared" si="2"/>
        <v>1017</v>
      </c>
      <c r="P23" s="16"/>
      <c r="Q23" s="16"/>
    </row>
    <row r="24" spans="2:17">
      <c r="B24" s="34">
        <v>1983</v>
      </c>
      <c r="C24">
        <v>606</v>
      </c>
      <c r="D24">
        <v>67</v>
      </c>
      <c r="E24">
        <v>673</v>
      </c>
      <c r="F24" s="24">
        <v>203</v>
      </c>
      <c r="G24" s="36">
        <v>4</v>
      </c>
      <c r="H24">
        <v>675</v>
      </c>
      <c r="I24">
        <v>80</v>
      </c>
      <c r="J24" s="36">
        <v>962</v>
      </c>
      <c r="M24" s="16">
        <f t="shared" si="0"/>
        <v>84</v>
      </c>
      <c r="N24" s="16">
        <f t="shared" si="1"/>
        <v>878</v>
      </c>
      <c r="O24" s="15">
        <f t="shared" si="2"/>
        <v>962</v>
      </c>
      <c r="P24" s="16"/>
      <c r="Q24" s="16"/>
    </row>
    <row r="25" spans="2:17">
      <c r="B25" s="34">
        <v>1984</v>
      </c>
      <c r="C25">
        <v>701</v>
      </c>
      <c r="D25">
        <v>85</v>
      </c>
      <c r="E25">
        <v>786</v>
      </c>
      <c r="F25" s="24">
        <v>237</v>
      </c>
      <c r="G25" s="36">
        <v>13</v>
      </c>
      <c r="H25">
        <v>820</v>
      </c>
      <c r="I25">
        <v>86</v>
      </c>
      <c r="J25" s="36">
        <v>1156</v>
      </c>
      <c r="M25" s="16">
        <f t="shared" si="0"/>
        <v>99</v>
      </c>
      <c r="N25" s="16">
        <f t="shared" si="1"/>
        <v>1057</v>
      </c>
      <c r="O25" s="15">
        <f t="shared" si="2"/>
        <v>1156</v>
      </c>
      <c r="P25" s="16"/>
      <c r="Q25" s="16"/>
    </row>
    <row r="26" spans="2:17">
      <c r="B26" s="34">
        <v>1985</v>
      </c>
      <c r="C26">
        <v>785</v>
      </c>
      <c r="D26">
        <v>99</v>
      </c>
      <c r="E26">
        <v>884</v>
      </c>
      <c r="F26" s="24">
        <v>271</v>
      </c>
      <c r="G26" s="36">
        <v>15</v>
      </c>
      <c r="H26">
        <v>905</v>
      </c>
      <c r="I26">
        <v>99</v>
      </c>
      <c r="J26" s="36">
        <v>1290</v>
      </c>
      <c r="M26" s="16">
        <f t="shared" si="0"/>
        <v>114</v>
      </c>
      <c r="N26" s="16">
        <f t="shared" si="1"/>
        <v>1176</v>
      </c>
      <c r="O26" s="15">
        <f t="shared" si="2"/>
        <v>1290</v>
      </c>
      <c r="P26" s="16"/>
      <c r="Q26" s="16"/>
    </row>
    <row r="27" spans="2:17">
      <c r="B27" s="34">
        <v>1986</v>
      </c>
      <c r="C27">
        <v>833</v>
      </c>
      <c r="D27">
        <v>83</v>
      </c>
      <c r="E27">
        <v>916</v>
      </c>
      <c r="F27" s="24">
        <v>274</v>
      </c>
      <c r="G27" s="36">
        <v>15</v>
      </c>
      <c r="H27">
        <v>903</v>
      </c>
      <c r="I27">
        <v>84</v>
      </c>
      <c r="J27" s="36">
        <v>1276</v>
      </c>
      <c r="M27" s="16">
        <f t="shared" si="0"/>
        <v>99</v>
      </c>
      <c r="N27" s="16">
        <f t="shared" si="1"/>
        <v>1177</v>
      </c>
      <c r="O27" s="15">
        <f t="shared" si="2"/>
        <v>1276</v>
      </c>
      <c r="P27" s="16"/>
      <c r="Q27" s="16"/>
    </row>
    <row r="28" spans="2:17">
      <c r="B28" s="34">
        <v>1987</v>
      </c>
      <c r="C28">
        <v>823</v>
      </c>
      <c r="D28">
        <v>90</v>
      </c>
      <c r="E28">
        <v>913</v>
      </c>
      <c r="F28" s="24">
        <v>309</v>
      </c>
      <c r="G28" s="36">
        <v>16</v>
      </c>
      <c r="H28">
        <v>859</v>
      </c>
      <c r="I28">
        <v>95</v>
      </c>
      <c r="J28" s="36">
        <v>1279</v>
      </c>
      <c r="M28" s="16">
        <f t="shared" si="0"/>
        <v>111</v>
      </c>
      <c r="N28" s="16">
        <f t="shared" si="1"/>
        <v>1168</v>
      </c>
      <c r="O28" s="15">
        <f t="shared" si="2"/>
        <v>1279</v>
      </c>
      <c r="P28" s="16"/>
      <c r="Q28" s="16"/>
    </row>
    <row r="29" spans="2:17">
      <c r="B29" s="34">
        <v>1988</v>
      </c>
      <c r="C29">
        <v>767</v>
      </c>
      <c r="D29">
        <v>76</v>
      </c>
      <c r="E29">
        <v>843</v>
      </c>
      <c r="F29" s="24">
        <v>307</v>
      </c>
      <c r="G29" s="36">
        <v>11</v>
      </c>
      <c r="H29">
        <v>786</v>
      </c>
      <c r="I29">
        <v>83</v>
      </c>
      <c r="J29" s="36">
        <v>1187</v>
      </c>
      <c r="M29" s="16">
        <f t="shared" si="0"/>
        <v>94</v>
      </c>
      <c r="N29" s="16">
        <f t="shared" si="1"/>
        <v>1093</v>
      </c>
      <c r="O29" s="15">
        <f t="shared" si="2"/>
        <v>1187</v>
      </c>
      <c r="P29" s="16"/>
      <c r="Q29" s="16"/>
    </row>
    <row r="30" spans="2:17">
      <c r="B30" s="34">
        <v>1989</v>
      </c>
      <c r="C30">
        <v>692</v>
      </c>
      <c r="D30">
        <v>106</v>
      </c>
      <c r="E30">
        <v>798</v>
      </c>
      <c r="F30" s="24">
        <v>272</v>
      </c>
      <c r="G30" s="36">
        <v>14</v>
      </c>
      <c r="H30">
        <v>795</v>
      </c>
      <c r="I30">
        <v>122</v>
      </c>
      <c r="J30" s="36">
        <v>1203</v>
      </c>
      <c r="M30" s="16">
        <f t="shared" si="0"/>
        <v>136</v>
      </c>
      <c r="N30" s="16">
        <f t="shared" si="1"/>
        <v>1067</v>
      </c>
      <c r="O30" s="15">
        <f t="shared" si="2"/>
        <v>1203</v>
      </c>
      <c r="P30" s="16"/>
      <c r="Q30" s="16"/>
    </row>
    <row r="31" spans="2:17">
      <c r="B31" s="34">
        <v>1990</v>
      </c>
      <c r="C31">
        <v>801</v>
      </c>
      <c r="D31">
        <v>85</v>
      </c>
      <c r="E31">
        <v>886</v>
      </c>
      <c r="F31" s="24">
        <v>280</v>
      </c>
      <c r="G31" s="36">
        <v>7</v>
      </c>
      <c r="H31">
        <v>893</v>
      </c>
      <c r="I31">
        <v>96</v>
      </c>
      <c r="J31" s="36">
        <v>1276</v>
      </c>
      <c r="M31" s="16">
        <f t="shared" si="0"/>
        <v>103</v>
      </c>
      <c r="N31" s="16">
        <f t="shared" si="1"/>
        <v>1173</v>
      </c>
      <c r="O31" s="15">
        <f t="shared" si="2"/>
        <v>1276</v>
      </c>
      <c r="P31" s="16"/>
      <c r="Q31" s="16"/>
    </row>
    <row r="32" spans="2:17">
      <c r="B32" s="34">
        <v>1991</v>
      </c>
      <c r="C32">
        <v>661</v>
      </c>
      <c r="D32">
        <v>81</v>
      </c>
      <c r="E32">
        <v>742</v>
      </c>
      <c r="F32" s="24">
        <v>291</v>
      </c>
      <c r="G32" s="36">
        <v>15</v>
      </c>
      <c r="H32">
        <v>681</v>
      </c>
      <c r="I32">
        <v>82</v>
      </c>
      <c r="J32" s="36">
        <v>1069</v>
      </c>
      <c r="M32" s="16">
        <f t="shared" si="0"/>
        <v>97</v>
      </c>
      <c r="N32" s="16">
        <f t="shared" si="1"/>
        <v>972</v>
      </c>
      <c r="O32" s="15">
        <f t="shared" si="2"/>
        <v>1069</v>
      </c>
      <c r="P32" s="16"/>
      <c r="Q32" s="16"/>
    </row>
    <row r="33" spans="2:17">
      <c r="B33" s="34">
        <v>1992</v>
      </c>
      <c r="C33">
        <v>672</v>
      </c>
      <c r="D33">
        <v>77</v>
      </c>
      <c r="E33">
        <v>749</v>
      </c>
      <c r="F33" s="24">
        <v>258</v>
      </c>
      <c r="G33" s="36">
        <v>6</v>
      </c>
      <c r="H33">
        <v>736</v>
      </c>
      <c r="I33">
        <v>93</v>
      </c>
      <c r="J33" s="36">
        <v>1093</v>
      </c>
      <c r="M33" s="16">
        <f t="shared" si="0"/>
        <v>99</v>
      </c>
      <c r="N33" s="16">
        <f t="shared" si="1"/>
        <v>994</v>
      </c>
      <c r="O33" s="15">
        <f t="shared" si="2"/>
        <v>1093</v>
      </c>
      <c r="P33" s="16"/>
      <c r="Q33" s="16"/>
    </row>
    <row r="34" spans="2:17">
      <c r="B34" s="34">
        <v>1993</v>
      </c>
      <c r="C34">
        <v>758</v>
      </c>
      <c r="D34">
        <v>87</v>
      </c>
      <c r="E34">
        <v>845</v>
      </c>
      <c r="F34" s="24">
        <v>297</v>
      </c>
      <c r="G34" s="36">
        <v>12</v>
      </c>
      <c r="H34">
        <v>783</v>
      </c>
      <c r="I34">
        <v>94</v>
      </c>
      <c r="J34" s="36">
        <v>1186</v>
      </c>
      <c r="M34" s="16">
        <f t="shared" si="0"/>
        <v>106</v>
      </c>
      <c r="N34" s="16">
        <f t="shared" si="1"/>
        <v>1080</v>
      </c>
      <c r="O34" s="15">
        <f t="shared" si="2"/>
        <v>1186</v>
      </c>
      <c r="P34" s="16"/>
      <c r="Q34" s="16"/>
    </row>
    <row r="35" spans="2:17">
      <c r="B35" s="34">
        <v>1994</v>
      </c>
      <c r="C35">
        <v>782</v>
      </c>
      <c r="D35">
        <v>96</v>
      </c>
      <c r="E35">
        <v>878</v>
      </c>
      <c r="F35" s="24">
        <v>331</v>
      </c>
      <c r="G35" s="36">
        <v>24</v>
      </c>
      <c r="H35">
        <v>851</v>
      </c>
      <c r="I35">
        <v>97</v>
      </c>
      <c r="J35" s="36">
        <v>1303</v>
      </c>
      <c r="M35" s="16">
        <f t="shared" si="0"/>
        <v>121</v>
      </c>
      <c r="N35" s="16">
        <f t="shared" si="1"/>
        <v>1182</v>
      </c>
      <c r="O35" s="15">
        <f t="shared" si="2"/>
        <v>1303</v>
      </c>
      <c r="P35" s="16"/>
      <c r="Q35" s="16"/>
    </row>
    <row r="36" spans="2:17">
      <c r="B36" s="34">
        <v>1995</v>
      </c>
      <c r="C36">
        <v>859</v>
      </c>
      <c r="D36">
        <v>105</v>
      </c>
      <c r="E36">
        <v>964</v>
      </c>
      <c r="F36" s="24">
        <v>380</v>
      </c>
      <c r="G36" s="36">
        <v>13</v>
      </c>
      <c r="H36">
        <v>890</v>
      </c>
      <c r="I36">
        <v>105</v>
      </c>
      <c r="J36" s="36">
        <v>1388</v>
      </c>
      <c r="M36" s="16">
        <f t="shared" si="0"/>
        <v>118</v>
      </c>
      <c r="N36" s="16">
        <f t="shared" si="1"/>
        <v>1270</v>
      </c>
      <c r="O36" s="15">
        <f t="shared" si="2"/>
        <v>1388</v>
      </c>
      <c r="P36" s="16"/>
      <c r="Q36" s="16"/>
    </row>
    <row r="37" spans="2:17">
      <c r="B37" s="34">
        <v>1996</v>
      </c>
      <c r="C37">
        <v>792</v>
      </c>
      <c r="D37">
        <v>77</v>
      </c>
      <c r="E37">
        <v>869</v>
      </c>
      <c r="F37" s="24">
        <v>359</v>
      </c>
      <c r="G37" s="36">
        <v>26</v>
      </c>
      <c r="H37">
        <v>784</v>
      </c>
      <c r="I37">
        <v>68</v>
      </c>
      <c r="J37" s="36">
        <v>1237</v>
      </c>
      <c r="M37" s="16">
        <f t="shared" si="0"/>
        <v>94</v>
      </c>
      <c r="N37" s="16">
        <f t="shared" si="1"/>
        <v>1143</v>
      </c>
      <c r="O37" s="15">
        <f t="shared" si="2"/>
        <v>1237</v>
      </c>
      <c r="P37" s="16"/>
      <c r="Q37" s="16"/>
    </row>
    <row r="38" spans="2:17">
      <c r="B38" s="34">
        <v>1997</v>
      </c>
      <c r="C38">
        <v>698</v>
      </c>
      <c r="D38">
        <v>85</v>
      </c>
      <c r="E38">
        <v>783</v>
      </c>
      <c r="F38" s="24">
        <v>308</v>
      </c>
      <c r="G38" s="36">
        <v>12</v>
      </c>
      <c r="H38">
        <v>720</v>
      </c>
      <c r="I38">
        <v>86</v>
      </c>
      <c r="J38" s="36">
        <v>1126</v>
      </c>
      <c r="M38" s="16">
        <f t="shared" si="0"/>
        <v>98</v>
      </c>
      <c r="N38" s="16">
        <f t="shared" si="1"/>
        <v>1028</v>
      </c>
      <c r="O38" s="15">
        <f t="shared" si="2"/>
        <v>1126</v>
      </c>
      <c r="P38" s="16"/>
      <c r="Q38" s="16"/>
    </row>
    <row r="39" spans="2:17">
      <c r="B39" s="34">
        <v>1998</v>
      </c>
      <c r="C39">
        <v>649</v>
      </c>
      <c r="D39">
        <v>75</v>
      </c>
      <c r="E39">
        <v>724</v>
      </c>
      <c r="F39" s="24">
        <v>282</v>
      </c>
      <c r="G39" s="36">
        <v>11</v>
      </c>
      <c r="H39">
        <v>702</v>
      </c>
      <c r="I39">
        <v>76</v>
      </c>
      <c r="J39" s="36">
        <v>1071</v>
      </c>
      <c r="M39" s="16">
        <f t="shared" si="0"/>
        <v>87</v>
      </c>
      <c r="N39" s="16">
        <f t="shared" si="1"/>
        <v>984</v>
      </c>
      <c r="O39" s="15">
        <f t="shared" si="2"/>
        <v>1071</v>
      </c>
      <c r="P39" s="16"/>
      <c r="Q39" s="16"/>
    </row>
    <row r="40" spans="2:17">
      <c r="B40" s="34">
        <v>1999</v>
      </c>
      <c r="C40">
        <v>625</v>
      </c>
      <c r="D40">
        <v>97</v>
      </c>
      <c r="E40">
        <v>722</v>
      </c>
      <c r="F40" s="24">
        <v>288</v>
      </c>
      <c r="G40" s="36">
        <v>17</v>
      </c>
      <c r="H40">
        <v>637</v>
      </c>
      <c r="I40">
        <v>100</v>
      </c>
      <c r="J40" s="36">
        <v>1042</v>
      </c>
      <c r="M40" s="16">
        <f t="shared" si="0"/>
        <v>117</v>
      </c>
      <c r="N40" s="16">
        <f t="shared" si="1"/>
        <v>925</v>
      </c>
      <c r="O40" s="15">
        <f t="shared" si="2"/>
        <v>1042</v>
      </c>
      <c r="P40" s="16"/>
      <c r="Q40" s="16"/>
    </row>
    <row r="41" spans="2:17">
      <c r="B41" s="34">
        <v>2000</v>
      </c>
      <c r="C41">
        <v>545</v>
      </c>
      <c r="D41">
        <v>75</v>
      </c>
      <c r="E41">
        <v>620</v>
      </c>
      <c r="F41" s="24">
        <v>241</v>
      </c>
      <c r="G41" s="36">
        <v>16</v>
      </c>
      <c r="H41">
        <v>519</v>
      </c>
      <c r="I41">
        <v>78</v>
      </c>
      <c r="J41" s="36">
        <v>854</v>
      </c>
      <c r="M41" s="16">
        <f t="shared" si="0"/>
        <v>94</v>
      </c>
      <c r="N41" s="16">
        <f t="shared" si="1"/>
        <v>760</v>
      </c>
      <c r="O41" s="15">
        <f t="shared" si="2"/>
        <v>854</v>
      </c>
      <c r="P41" s="16"/>
      <c r="Q41" s="16"/>
    </row>
    <row r="42" spans="2:17">
      <c r="B42" s="34">
        <v>2001</v>
      </c>
      <c r="C42">
        <v>620</v>
      </c>
      <c r="D42">
        <v>76</v>
      </c>
      <c r="E42">
        <v>696</v>
      </c>
      <c r="F42" s="24">
        <v>284</v>
      </c>
      <c r="G42" s="36">
        <v>13</v>
      </c>
      <c r="H42">
        <v>634</v>
      </c>
      <c r="I42">
        <v>77</v>
      </c>
      <c r="J42" s="36">
        <v>1008</v>
      </c>
      <c r="M42" s="16">
        <f t="shared" si="0"/>
        <v>90</v>
      </c>
      <c r="N42" s="16">
        <f t="shared" si="1"/>
        <v>918</v>
      </c>
      <c r="O42" s="15">
        <f t="shared" si="2"/>
        <v>1008</v>
      </c>
      <c r="P42" s="16"/>
      <c r="Q42" s="16"/>
    </row>
    <row r="43" spans="2:17">
      <c r="B43" s="34">
        <v>2002</v>
      </c>
      <c r="C43">
        <v>746</v>
      </c>
      <c r="D43">
        <v>69</v>
      </c>
      <c r="E43">
        <v>815</v>
      </c>
      <c r="F43" s="24">
        <v>337</v>
      </c>
      <c r="G43" s="36">
        <v>13</v>
      </c>
      <c r="H43">
        <v>687</v>
      </c>
      <c r="I43">
        <v>59</v>
      </c>
      <c r="J43" s="36">
        <v>1096</v>
      </c>
      <c r="M43" s="16">
        <f t="shared" si="0"/>
        <v>72</v>
      </c>
      <c r="N43" s="16">
        <f t="shared" si="1"/>
        <v>1024</v>
      </c>
      <c r="O43" s="15">
        <f t="shared" si="2"/>
        <v>1096</v>
      </c>
      <c r="P43" s="16"/>
      <c r="Q43" s="16"/>
    </row>
    <row r="44" spans="2:17">
      <c r="B44" s="34">
        <v>2003</v>
      </c>
      <c r="C44">
        <v>765</v>
      </c>
      <c r="D44">
        <v>62</v>
      </c>
      <c r="E44">
        <v>827</v>
      </c>
      <c r="F44" s="24">
        <v>349</v>
      </c>
      <c r="G44" s="36">
        <v>16</v>
      </c>
      <c r="H44">
        <v>650</v>
      </c>
      <c r="I44">
        <v>58</v>
      </c>
      <c r="J44" s="36">
        <v>1073</v>
      </c>
      <c r="M44" s="16">
        <f t="shared" si="0"/>
        <v>74</v>
      </c>
      <c r="N44" s="16">
        <f t="shared" si="1"/>
        <v>999</v>
      </c>
      <c r="O44" s="15">
        <f t="shared" si="2"/>
        <v>1073</v>
      </c>
      <c r="P44" s="16"/>
      <c r="Q44" s="16"/>
    </row>
    <row r="45" spans="2:17">
      <c r="B45" s="34">
        <v>2004</v>
      </c>
      <c r="C45">
        <v>829</v>
      </c>
      <c r="D45">
        <v>80</v>
      </c>
      <c r="E45">
        <v>909</v>
      </c>
      <c r="F45" s="24">
        <v>401</v>
      </c>
      <c r="G45" s="36">
        <v>19</v>
      </c>
      <c r="H45">
        <v>724</v>
      </c>
      <c r="I45">
        <v>70</v>
      </c>
      <c r="J45" s="36">
        <v>1214</v>
      </c>
      <c r="M45" s="16">
        <f t="shared" si="0"/>
        <v>89</v>
      </c>
      <c r="N45" s="16">
        <f t="shared" si="1"/>
        <v>1125</v>
      </c>
      <c r="O45" s="15">
        <f t="shared" si="2"/>
        <v>1214</v>
      </c>
      <c r="P45" s="16"/>
      <c r="Q45" s="16"/>
    </row>
    <row r="46" spans="2:17">
      <c r="B46" s="34">
        <v>2005</v>
      </c>
      <c r="C46">
        <v>837</v>
      </c>
      <c r="D46">
        <v>72</v>
      </c>
      <c r="E46">
        <v>909</v>
      </c>
      <c r="F46" s="24">
        <v>367</v>
      </c>
      <c r="G46" s="36">
        <v>21</v>
      </c>
      <c r="H46">
        <v>766</v>
      </c>
      <c r="I46">
        <v>71</v>
      </c>
      <c r="J46" s="36">
        <v>1225</v>
      </c>
      <c r="M46" s="16">
        <f t="shared" ref="M46:M51" si="3">G46+I46</f>
        <v>92</v>
      </c>
      <c r="N46" s="16">
        <f t="shared" ref="N46:N51" si="4">F46+H46</f>
        <v>1133</v>
      </c>
      <c r="O46" s="15">
        <f t="shared" ref="O46:O51" si="5">M46+N46</f>
        <v>1225</v>
      </c>
      <c r="P46" s="16"/>
      <c r="Q46" s="16"/>
    </row>
    <row r="47" spans="2:17">
      <c r="B47" s="34">
        <v>2006</v>
      </c>
      <c r="C47">
        <v>806</v>
      </c>
      <c r="D47">
        <v>76</v>
      </c>
      <c r="E47">
        <v>882</v>
      </c>
      <c r="F47" s="24">
        <v>375</v>
      </c>
      <c r="G47" s="36">
        <v>15</v>
      </c>
      <c r="H47">
        <v>766</v>
      </c>
      <c r="I47">
        <v>71</v>
      </c>
      <c r="J47" s="36">
        <v>1227</v>
      </c>
      <c r="M47" s="16">
        <f t="shared" si="3"/>
        <v>86</v>
      </c>
      <c r="N47" s="16">
        <f t="shared" si="4"/>
        <v>1141</v>
      </c>
      <c r="O47" s="15">
        <f t="shared" si="5"/>
        <v>1227</v>
      </c>
      <c r="P47" s="16"/>
      <c r="Q47" s="16"/>
    </row>
    <row r="48" spans="2:17">
      <c r="B48" s="34">
        <v>2007</v>
      </c>
      <c r="C48">
        <v>871</v>
      </c>
      <c r="D48">
        <v>68</v>
      </c>
      <c r="E48">
        <v>939</v>
      </c>
      <c r="F48" s="24">
        <v>396</v>
      </c>
      <c r="G48" s="36">
        <v>10</v>
      </c>
      <c r="H48">
        <v>780</v>
      </c>
      <c r="I48">
        <v>64</v>
      </c>
      <c r="J48" s="36">
        <v>1250</v>
      </c>
      <c r="M48" s="16">
        <f t="shared" si="3"/>
        <v>74</v>
      </c>
      <c r="N48" s="16">
        <f t="shared" si="4"/>
        <v>1176</v>
      </c>
      <c r="O48" s="15">
        <f t="shared" si="5"/>
        <v>1250</v>
      </c>
      <c r="P48" s="16"/>
      <c r="Q48" s="16"/>
    </row>
    <row r="49" spans="2:17">
      <c r="B49" s="34">
        <v>2008</v>
      </c>
      <c r="C49">
        <v>889</v>
      </c>
      <c r="D49">
        <v>53</v>
      </c>
      <c r="E49">
        <v>942</v>
      </c>
      <c r="F49" s="24">
        <v>373</v>
      </c>
      <c r="G49" s="36">
        <v>7</v>
      </c>
      <c r="H49">
        <v>788</v>
      </c>
      <c r="I49">
        <v>51</v>
      </c>
      <c r="J49" s="36">
        <v>1219</v>
      </c>
      <c r="M49" s="16">
        <f t="shared" si="3"/>
        <v>58</v>
      </c>
      <c r="N49" s="16">
        <f t="shared" si="4"/>
        <v>1161</v>
      </c>
      <c r="O49" s="15">
        <f t="shared" si="5"/>
        <v>1219</v>
      </c>
      <c r="P49" s="16"/>
      <c r="Q49" s="16"/>
    </row>
    <row r="50" spans="2:17">
      <c r="B50" s="34">
        <v>2009</v>
      </c>
      <c r="C50">
        <v>666</v>
      </c>
      <c r="D50">
        <v>52</v>
      </c>
      <c r="E50">
        <v>718</v>
      </c>
      <c r="F50" s="24">
        <v>279</v>
      </c>
      <c r="G50" s="36">
        <v>7</v>
      </c>
      <c r="H50">
        <v>615</v>
      </c>
      <c r="I50">
        <v>51</v>
      </c>
      <c r="J50" s="36">
        <v>952</v>
      </c>
      <c r="M50" s="16">
        <f t="shared" si="3"/>
        <v>58</v>
      </c>
      <c r="N50" s="16">
        <f t="shared" si="4"/>
        <v>894</v>
      </c>
      <c r="O50" s="15">
        <f t="shared" si="5"/>
        <v>952</v>
      </c>
      <c r="P50" s="16"/>
      <c r="Q50" s="16"/>
    </row>
    <row r="51" spans="2:17">
      <c r="B51" s="34">
        <v>2010</v>
      </c>
      <c r="C51">
        <v>655</v>
      </c>
      <c r="D51">
        <v>51</v>
      </c>
      <c r="E51">
        <v>706</v>
      </c>
      <c r="F51" s="24">
        <v>278</v>
      </c>
      <c r="G51" s="36">
        <v>16</v>
      </c>
      <c r="H51">
        <v>593</v>
      </c>
      <c r="I51">
        <v>41</v>
      </c>
      <c r="J51" s="36">
        <v>928</v>
      </c>
      <c r="M51" s="16">
        <f t="shared" si="3"/>
        <v>57</v>
      </c>
      <c r="N51" s="16">
        <f t="shared" si="4"/>
        <v>871</v>
      </c>
      <c r="O51" s="15">
        <f t="shared" si="5"/>
        <v>928</v>
      </c>
      <c r="P51" s="16"/>
      <c r="Q51" s="16"/>
    </row>
    <row r="52" spans="2:17">
      <c r="B52" s="34">
        <v>2011</v>
      </c>
      <c r="C52">
        <v>644</v>
      </c>
      <c r="D52">
        <v>46</v>
      </c>
      <c r="E52">
        <v>690</v>
      </c>
      <c r="F52" s="24">
        <v>247</v>
      </c>
      <c r="G52" s="36">
        <v>12</v>
      </c>
      <c r="H52">
        <v>646</v>
      </c>
      <c r="I52">
        <v>38</v>
      </c>
      <c r="J52" s="36">
        <v>943</v>
      </c>
      <c r="M52" s="16">
        <f>G52+I52</f>
        <v>50</v>
      </c>
      <c r="N52" s="16">
        <f>F52+H52</f>
        <v>893</v>
      </c>
      <c r="O52" s="15">
        <f>M52+N52</f>
        <v>943</v>
      </c>
      <c r="P52" s="16"/>
      <c r="Q52" s="16"/>
    </row>
    <row r="53" spans="2:17">
      <c r="B53" s="34">
        <v>2012</v>
      </c>
      <c r="C53">
        <v>615</v>
      </c>
      <c r="D53">
        <v>46</v>
      </c>
      <c r="E53">
        <v>661</v>
      </c>
      <c r="F53" s="24">
        <v>246</v>
      </c>
      <c r="G53" s="36">
        <v>10</v>
      </c>
      <c r="H53">
        <v>534</v>
      </c>
      <c r="I53">
        <v>42</v>
      </c>
      <c r="J53" s="36">
        <v>832</v>
      </c>
      <c r="M53" s="16">
        <f>G53+I53</f>
        <v>52</v>
      </c>
      <c r="N53" s="16">
        <f>F53+H53</f>
        <v>780</v>
      </c>
      <c r="O53" s="15">
        <f>M53+N53</f>
        <v>832</v>
      </c>
      <c r="P53" s="16"/>
      <c r="Q53" s="16"/>
    </row>
    <row r="54" spans="2:17">
      <c r="B54" s="34">
        <v>2013</v>
      </c>
      <c r="C54">
        <v>605</v>
      </c>
      <c r="D54">
        <v>46</v>
      </c>
      <c r="E54">
        <v>651</v>
      </c>
      <c r="F54" s="24">
        <v>241</v>
      </c>
      <c r="G54" s="36">
        <v>7</v>
      </c>
      <c r="H54">
        <v>506</v>
      </c>
      <c r="I54">
        <v>40</v>
      </c>
      <c r="J54" s="36">
        <v>794</v>
      </c>
      <c r="M54" s="16">
        <f>G54+I54</f>
        <v>47</v>
      </c>
      <c r="N54" s="16">
        <f>F54+H54</f>
        <v>747</v>
      </c>
      <c r="O54" s="15">
        <f>M54+N54</f>
        <v>794</v>
      </c>
      <c r="P54" s="16"/>
      <c r="Q54" s="16"/>
    </row>
    <row r="55" spans="2:17">
      <c r="B55" s="34">
        <v>2014</v>
      </c>
      <c r="C55" s="25">
        <v>567</v>
      </c>
      <c r="D55" s="25">
        <v>56</v>
      </c>
      <c r="E55" s="25">
        <v>623</v>
      </c>
      <c r="F55" s="24">
        <v>246</v>
      </c>
      <c r="G55" s="36">
        <v>13</v>
      </c>
      <c r="H55" s="25">
        <v>526</v>
      </c>
      <c r="I55" s="25">
        <v>54</v>
      </c>
      <c r="J55" s="36">
        <v>839</v>
      </c>
      <c r="M55" s="16">
        <f>G55+I55</f>
        <v>67</v>
      </c>
      <c r="N55" s="16">
        <f>F55+H55</f>
        <v>772</v>
      </c>
      <c r="O55" s="15">
        <f>M55+N55</f>
        <v>839</v>
      </c>
      <c r="P55" s="16"/>
      <c r="Q55" s="16"/>
    </row>
    <row r="56" spans="2:17">
      <c r="B56" s="34">
        <v>2015</v>
      </c>
      <c r="C56" s="25">
        <v>630</v>
      </c>
      <c r="D56" s="25">
        <v>50</v>
      </c>
      <c r="E56" s="25">
        <v>680</v>
      </c>
      <c r="F56" s="24">
        <v>226</v>
      </c>
      <c r="G56" s="36">
        <v>10</v>
      </c>
      <c r="H56" s="25">
        <v>582</v>
      </c>
      <c r="I56" s="25">
        <v>48</v>
      </c>
      <c r="J56" s="36">
        <v>866</v>
      </c>
      <c r="M56" s="16">
        <f>G56+I56</f>
        <v>58</v>
      </c>
      <c r="N56" s="16">
        <f>F56+H56</f>
        <v>808</v>
      </c>
      <c r="O56" s="15">
        <f>M56+N56</f>
        <v>866</v>
      </c>
      <c r="P56" s="16"/>
      <c r="Q56" s="16"/>
    </row>
    <row r="57" spans="2:17" ht="13.5" thickBot="1">
      <c r="B57" s="37">
        <v>2016</v>
      </c>
      <c r="C57" s="28">
        <v>620</v>
      </c>
      <c r="D57" s="28">
        <v>60</v>
      </c>
      <c r="E57" s="28">
        <v>680</v>
      </c>
      <c r="F57" s="30">
        <v>274</v>
      </c>
      <c r="G57" s="38">
        <v>10</v>
      </c>
      <c r="H57" s="28">
        <v>576</v>
      </c>
      <c r="I57" s="28">
        <v>65</v>
      </c>
      <c r="J57" s="38">
        <v>925</v>
      </c>
      <c r="M57" s="16">
        <f>G57+I57</f>
        <v>75</v>
      </c>
      <c r="N57" s="16">
        <f>F57+H57</f>
        <v>850</v>
      </c>
      <c r="O57" s="15">
        <f>M57+N57</f>
        <v>925</v>
      </c>
      <c r="P57" s="16"/>
      <c r="Q57" s="16"/>
    </row>
  </sheetData>
  <mergeCells count="7">
    <mergeCell ref="B7:B9"/>
    <mergeCell ref="C7:E7"/>
    <mergeCell ref="F7:J7"/>
    <mergeCell ref="C8:E8"/>
    <mergeCell ref="F8:G8"/>
    <mergeCell ref="H8:I8"/>
    <mergeCell ref="J8:J9"/>
  </mergeCells>
  <phoneticPr fontId="0" type="noConversion"/>
  <hyperlinks>
    <hyperlink ref="F1" location="Contents!A1" display="Return to Contents"/>
  </hyperlinks>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dimension ref="B1:I52"/>
  <sheetViews>
    <sheetView workbookViewId="0"/>
  </sheetViews>
  <sheetFormatPr defaultRowHeight="12.75"/>
  <cols>
    <col min="3" max="3" width="9.5703125" customWidth="1"/>
    <col min="4" max="4" width="10.85546875" customWidth="1"/>
    <col min="5" max="5" width="10" customWidth="1"/>
    <col min="7" max="7" width="11.28515625" customWidth="1"/>
    <col min="8" max="8" width="11.5703125" customWidth="1"/>
  </cols>
  <sheetData>
    <row r="1" spans="2:9">
      <c r="I1" s="11" t="s">
        <v>70</v>
      </c>
    </row>
    <row r="2" spans="2:9">
      <c r="B2" s="1" t="s">
        <v>81</v>
      </c>
    </row>
    <row r="3" spans="2:9" ht="13.5" thickBot="1">
      <c r="B3" s="1"/>
    </row>
    <row r="4" spans="2:9">
      <c r="B4" s="64" t="s">
        <v>0</v>
      </c>
      <c r="C4" s="71" t="s">
        <v>1</v>
      </c>
      <c r="D4" s="71"/>
      <c r="E4" s="71"/>
      <c r="F4" s="71" t="s">
        <v>2</v>
      </c>
      <c r="G4" s="71"/>
      <c r="H4" s="71"/>
    </row>
    <row r="5" spans="2:9" ht="26.25" thickBot="1">
      <c r="B5" s="66"/>
      <c r="C5" s="18" t="s">
        <v>82</v>
      </c>
      <c r="D5" s="18" t="s">
        <v>84</v>
      </c>
      <c r="E5" s="18" t="s">
        <v>83</v>
      </c>
      <c r="F5" s="18" t="s">
        <v>82</v>
      </c>
      <c r="G5" s="18" t="s">
        <v>84</v>
      </c>
      <c r="H5" s="18" t="s">
        <v>83</v>
      </c>
    </row>
    <row r="6" spans="2:9">
      <c r="B6" s="19">
        <v>1970</v>
      </c>
      <c r="C6">
        <v>655</v>
      </c>
      <c r="D6">
        <v>111</v>
      </c>
      <c r="E6" s="4">
        <f>100*D6/C6</f>
        <v>16.946564885496183</v>
      </c>
      <c r="F6" s="21">
        <v>20791</v>
      </c>
      <c r="G6" s="22">
        <v>2237</v>
      </c>
      <c r="H6" s="23">
        <f>100*G6/F6</f>
        <v>10.7594632292819</v>
      </c>
    </row>
    <row r="7" spans="2:9">
      <c r="B7" s="20">
        <v>1971</v>
      </c>
      <c r="C7">
        <v>677</v>
      </c>
      <c r="D7">
        <v>102</v>
      </c>
      <c r="E7" s="4">
        <f t="shared" ref="E7:E40" si="0">100*D7/C7</f>
        <v>15.066469719350074</v>
      </c>
      <c r="F7" s="24">
        <v>21607</v>
      </c>
      <c r="G7" s="25">
        <v>2054</v>
      </c>
      <c r="H7" s="26">
        <f t="shared" ref="H7:H40" si="1">100*G7/F7</f>
        <v>9.5061785532466327</v>
      </c>
    </row>
    <row r="8" spans="2:9">
      <c r="B8" s="20">
        <v>1972</v>
      </c>
      <c r="C8">
        <v>713</v>
      </c>
      <c r="D8">
        <v>97</v>
      </c>
      <c r="E8" s="4">
        <f t="shared" si="0"/>
        <v>13.604488078541374</v>
      </c>
      <c r="F8" s="24">
        <v>22315</v>
      </c>
      <c r="G8" s="25">
        <v>2089</v>
      </c>
      <c r="H8" s="26">
        <f t="shared" si="1"/>
        <v>9.3614160878332964</v>
      </c>
    </row>
    <row r="9" spans="2:9">
      <c r="B9" s="20">
        <v>1973</v>
      </c>
      <c r="C9">
        <v>843</v>
      </c>
      <c r="D9">
        <v>106</v>
      </c>
      <c r="E9" s="4">
        <f t="shared" si="0"/>
        <v>12.574139976275207</v>
      </c>
      <c r="F9" s="24">
        <v>23385</v>
      </c>
      <c r="G9" s="25">
        <v>1756</v>
      </c>
      <c r="H9" s="26">
        <f t="shared" si="1"/>
        <v>7.5090870215950396</v>
      </c>
    </row>
    <row r="10" spans="2:9">
      <c r="B10" s="20">
        <v>1974</v>
      </c>
      <c r="C10">
        <v>676</v>
      </c>
      <c r="D10">
        <v>102</v>
      </c>
      <c r="E10" s="4">
        <f t="shared" si="0"/>
        <v>15.088757396449704</v>
      </c>
      <c r="F10" s="24">
        <v>20829</v>
      </c>
      <c r="G10" s="25">
        <v>1599</v>
      </c>
      <c r="H10" s="26">
        <f t="shared" si="1"/>
        <v>7.6767967737289355</v>
      </c>
    </row>
    <row r="11" spans="2:9">
      <c r="B11" s="20">
        <v>1975</v>
      </c>
      <c r="C11">
        <v>628</v>
      </c>
      <c r="D11">
        <v>77</v>
      </c>
      <c r="E11" s="4">
        <f t="shared" si="0"/>
        <v>12.261146496815286</v>
      </c>
      <c r="F11" s="24">
        <v>19839</v>
      </c>
      <c r="G11" s="25">
        <v>1376</v>
      </c>
      <c r="H11" s="26">
        <f t="shared" si="1"/>
        <v>6.9358334593477498</v>
      </c>
    </row>
    <row r="12" spans="2:9">
      <c r="B12" s="20">
        <v>1976</v>
      </c>
      <c r="C12">
        <v>609</v>
      </c>
      <c r="D12">
        <v>76</v>
      </c>
      <c r="E12" s="4">
        <f t="shared" si="0"/>
        <v>12.479474548440066</v>
      </c>
      <c r="F12" s="24">
        <v>17895</v>
      </c>
      <c r="G12" s="25">
        <v>1190</v>
      </c>
      <c r="H12" s="26">
        <f t="shared" si="1"/>
        <v>6.6499022073204808</v>
      </c>
    </row>
    <row r="13" spans="2:9">
      <c r="B13" s="20">
        <v>1977</v>
      </c>
      <c r="C13">
        <v>702</v>
      </c>
      <c r="D13">
        <v>109</v>
      </c>
      <c r="E13" s="4">
        <f t="shared" si="0"/>
        <v>15.527065527065528</v>
      </c>
      <c r="F13" s="24">
        <v>17525</v>
      </c>
      <c r="G13" s="25">
        <v>1280</v>
      </c>
      <c r="H13" s="26">
        <f t="shared" si="1"/>
        <v>7.3038516405135523</v>
      </c>
    </row>
    <row r="14" spans="2:9">
      <c r="B14" s="20">
        <v>1978</v>
      </c>
      <c r="C14">
        <v>654</v>
      </c>
      <c r="D14">
        <v>81</v>
      </c>
      <c r="E14" s="4">
        <f t="shared" si="0"/>
        <v>12.385321100917432</v>
      </c>
      <c r="F14" s="24">
        <v>15178</v>
      </c>
      <c r="G14" s="25">
        <v>1047</v>
      </c>
      <c r="H14" s="26">
        <f t="shared" si="1"/>
        <v>6.8981420477006195</v>
      </c>
    </row>
    <row r="15" spans="2:9">
      <c r="B15" s="20">
        <v>1979</v>
      </c>
      <c r="C15">
        <v>554</v>
      </c>
      <c r="D15">
        <v>99</v>
      </c>
      <c r="E15" s="4">
        <f t="shared" si="0"/>
        <v>17.870036101083034</v>
      </c>
      <c r="F15" s="24">
        <v>13903</v>
      </c>
      <c r="G15" s="25">
        <v>923</v>
      </c>
      <c r="H15" s="26">
        <f t="shared" si="1"/>
        <v>6.6388549233978278</v>
      </c>
    </row>
    <row r="16" spans="2:9">
      <c r="B16" s="20">
        <v>1980</v>
      </c>
      <c r="C16">
        <v>599</v>
      </c>
      <c r="D16">
        <v>68</v>
      </c>
      <c r="E16" s="4">
        <f t="shared" si="0"/>
        <v>11.352253756260435</v>
      </c>
      <c r="F16" s="24">
        <v>15872</v>
      </c>
      <c r="G16" s="25">
        <v>883</v>
      </c>
      <c r="H16" s="26">
        <f t="shared" si="1"/>
        <v>5.563256048387097</v>
      </c>
    </row>
    <row r="17" spans="2:8">
      <c r="B17" s="20">
        <v>1981</v>
      </c>
      <c r="C17">
        <v>669</v>
      </c>
      <c r="D17">
        <v>91</v>
      </c>
      <c r="E17" s="4">
        <f t="shared" si="0"/>
        <v>13.602391629297459</v>
      </c>
      <c r="F17" s="24">
        <v>15479</v>
      </c>
      <c r="G17" s="25">
        <v>898</v>
      </c>
      <c r="H17" s="26">
        <f t="shared" si="1"/>
        <v>5.80140835971316</v>
      </c>
    </row>
    <row r="18" spans="2:8">
      <c r="B18" s="20">
        <v>1982</v>
      </c>
      <c r="C18">
        <v>673</v>
      </c>
      <c r="D18">
        <v>101</v>
      </c>
      <c r="E18" s="4">
        <f t="shared" si="0"/>
        <v>15.007429420505201</v>
      </c>
      <c r="F18" s="24">
        <v>16194</v>
      </c>
      <c r="G18" s="25">
        <v>916</v>
      </c>
      <c r="H18" s="26">
        <f t="shared" si="1"/>
        <v>5.656415956527109</v>
      </c>
    </row>
    <row r="19" spans="2:8">
      <c r="B19" s="20">
        <v>1983</v>
      </c>
      <c r="C19">
        <v>644</v>
      </c>
      <c r="D19">
        <v>84</v>
      </c>
      <c r="E19" s="4">
        <f t="shared" si="0"/>
        <v>13.043478260869565</v>
      </c>
      <c r="F19" s="24">
        <v>16491</v>
      </c>
      <c r="G19" s="25">
        <v>878</v>
      </c>
      <c r="H19" s="26">
        <f t="shared" si="1"/>
        <v>5.3241161845855318</v>
      </c>
    </row>
    <row r="20" spans="2:8">
      <c r="B20" s="20">
        <v>1984</v>
      </c>
      <c r="C20">
        <v>669</v>
      </c>
      <c r="D20">
        <v>99</v>
      </c>
      <c r="E20" s="4">
        <f t="shared" si="0"/>
        <v>14.798206278026905</v>
      </c>
      <c r="F20" s="24">
        <v>17524</v>
      </c>
      <c r="G20" s="25">
        <v>1057</v>
      </c>
      <c r="H20" s="26">
        <f t="shared" si="1"/>
        <v>6.0317279160009134</v>
      </c>
    </row>
    <row r="21" spans="2:8">
      <c r="B21" s="20">
        <v>1985</v>
      </c>
      <c r="C21">
        <v>747</v>
      </c>
      <c r="D21">
        <v>114</v>
      </c>
      <c r="E21" s="4">
        <f t="shared" si="0"/>
        <v>15.261044176706827</v>
      </c>
      <c r="F21" s="24">
        <v>18912</v>
      </c>
      <c r="G21" s="25">
        <v>1176</v>
      </c>
      <c r="H21" s="26">
        <f t="shared" si="1"/>
        <v>6.218274111675127</v>
      </c>
    </row>
    <row r="22" spans="2:8">
      <c r="B22" s="20">
        <v>1986</v>
      </c>
      <c r="C22">
        <v>766</v>
      </c>
      <c r="D22">
        <v>99</v>
      </c>
      <c r="E22" s="4">
        <f t="shared" si="0"/>
        <v>12.924281984334204</v>
      </c>
      <c r="F22" s="24">
        <v>18874</v>
      </c>
      <c r="G22" s="25">
        <v>1177</v>
      </c>
      <c r="H22" s="26">
        <f t="shared" si="1"/>
        <v>6.2360919783829605</v>
      </c>
    </row>
    <row r="23" spans="2:8">
      <c r="B23" s="20">
        <v>1987</v>
      </c>
      <c r="C23">
        <v>795</v>
      </c>
      <c r="D23">
        <v>111</v>
      </c>
      <c r="E23" s="4">
        <f t="shared" si="0"/>
        <v>13.962264150943396</v>
      </c>
      <c r="F23" s="24">
        <v>18728</v>
      </c>
      <c r="G23" s="25">
        <v>1168</v>
      </c>
      <c r="H23" s="26">
        <f t="shared" si="1"/>
        <v>6.2366510038445107</v>
      </c>
    </row>
    <row r="24" spans="2:8">
      <c r="B24" s="20">
        <v>1988</v>
      </c>
      <c r="C24">
        <v>727</v>
      </c>
      <c r="D24">
        <v>94</v>
      </c>
      <c r="E24" s="4">
        <f t="shared" si="0"/>
        <v>12.929848693259972</v>
      </c>
      <c r="F24" s="24">
        <v>17346</v>
      </c>
      <c r="G24" s="25">
        <v>1093</v>
      </c>
      <c r="H24" s="26">
        <f t="shared" si="1"/>
        <v>6.3011645336100539</v>
      </c>
    </row>
    <row r="25" spans="2:8">
      <c r="B25" s="20">
        <v>1989</v>
      </c>
      <c r="C25">
        <v>755</v>
      </c>
      <c r="D25">
        <v>136</v>
      </c>
      <c r="E25" s="4">
        <f t="shared" si="0"/>
        <v>18.013245033112582</v>
      </c>
      <c r="F25" s="24">
        <v>16594</v>
      </c>
      <c r="G25" s="25">
        <v>1067</v>
      </c>
      <c r="H25" s="26">
        <f t="shared" si="1"/>
        <v>6.4300349523924307</v>
      </c>
    </row>
    <row r="26" spans="2:8">
      <c r="B26" s="20">
        <v>1990</v>
      </c>
      <c r="C26">
        <v>729</v>
      </c>
      <c r="D26">
        <v>103</v>
      </c>
      <c r="E26" s="4">
        <f t="shared" si="0"/>
        <v>14.128943758573389</v>
      </c>
      <c r="F26" s="24">
        <v>17719</v>
      </c>
      <c r="G26" s="25">
        <v>1173</v>
      </c>
      <c r="H26" s="26">
        <f t="shared" si="1"/>
        <v>6.6200124160505673</v>
      </c>
    </row>
    <row r="27" spans="2:8">
      <c r="B27" s="20">
        <v>1991</v>
      </c>
      <c r="C27">
        <v>650</v>
      </c>
      <c r="D27">
        <v>97</v>
      </c>
      <c r="E27" s="4">
        <f t="shared" si="0"/>
        <v>14.923076923076923</v>
      </c>
      <c r="F27" s="24">
        <v>16767</v>
      </c>
      <c r="G27" s="25">
        <v>972</v>
      </c>
      <c r="H27" s="26">
        <f t="shared" si="1"/>
        <v>5.7971014492753623</v>
      </c>
    </row>
    <row r="28" spans="2:8">
      <c r="B28" s="20">
        <v>1992</v>
      </c>
      <c r="C28">
        <v>646</v>
      </c>
      <c r="D28">
        <v>99</v>
      </c>
      <c r="E28" s="4">
        <f t="shared" si="0"/>
        <v>15.325077399380804</v>
      </c>
      <c r="F28" s="24">
        <v>16121</v>
      </c>
      <c r="G28" s="25">
        <v>994</v>
      </c>
      <c r="H28" s="26">
        <f t="shared" si="1"/>
        <v>6.165870603560573</v>
      </c>
    </row>
    <row r="29" spans="2:8">
      <c r="B29" s="20">
        <v>1993</v>
      </c>
      <c r="C29">
        <v>600</v>
      </c>
      <c r="D29">
        <v>106</v>
      </c>
      <c r="E29" s="4">
        <f t="shared" si="0"/>
        <v>17.666666666666668</v>
      </c>
      <c r="F29" s="24">
        <v>15108</v>
      </c>
      <c r="G29" s="25">
        <v>1080</v>
      </c>
      <c r="H29" s="26">
        <f t="shared" si="1"/>
        <v>7.1485305798252581</v>
      </c>
    </row>
    <row r="30" spans="2:8">
      <c r="B30" s="20">
        <v>1994</v>
      </c>
      <c r="C30">
        <v>580</v>
      </c>
      <c r="D30">
        <v>121</v>
      </c>
      <c r="E30" s="4">
        <f t="shared" si="0"/>
        <v>20.862068965517242</v>
      </c>
      <c r="F30" s="24">
        <v>16600</v>
      </c>
      <c r="G30" s="25">
        <v>1182</v>
      </c>
      <c r="H30" s="26">
        <f t="shared" si="1"/>
        <v>7.1204819277108431</v>
      </c>
    </row>
    <row r="31" spans="2:8">
      <c r="B31" s="20">
        <v>1995</v>
      </c>
      <c r="C31">
        <v>582</v>
      </c>
      <c r="D31">
        <v>118</v>
      </c>
      <c r="E31" s="4">
        <f t="shared" si="0"/>
        <v>20.274914089347078</v>
      </c>
      <c r="F31" s="24">
        <v>16870</v>
      </c>
      <c r="G31" s="25">
        <v>1270</v>
      </c>
      <c r="H31" s="26">
        <f t="shared" si="1"/>
        <v>7.5281564908120924</v>
      </c>
    </row>
    <row r="32" spans="2:8">
      <c r="B32" s="20">
        <v>1996</v>
      </c>
      <c r="C32">
        <v>514</v>
      </c>
      <c r="D32">
        <v>94</v>
      </c>
      <c r="E32" s="4">
        <f t="shared" si="0"/>
        <v>18.28793774319066</v>
      </c>
      <c r="F32" s="24">
        <v>14796</v>
      </c>
      <c r="G32" s="25">
        <v>1143</v>
      </c>
      <c r="H32" s="26">
        <f t="shared" si="1"/>
        <v>7.7250608272506085</v>
      </c>
    </row>
    <row r="33" spans="2:8">
      <c r="B33" s="20">
        <v>1997</v>
      </c>
      <c r="C33">
        <v>539</v>
      </c>
      <c r="D33">
        <v>98</v>
      </c>
      <c r="E33" s="4">
        <f t="shared" si="0"/>
        <v>18.181818181818183</v>
      </c>
      <c r="F33" s="24">
        <v>13375</v>
      </c>
      <c r="G33" s="25">
        <v>1028</v>
      </c>
      <c r="H33" s="26">
        <f t="shared" si="1"/>
        <v>7.6859813084112147</v>
      </c>
    </row>
    <row r="34" spans="2:8">
      <c r="B34" s="20">
        <v>1998</v>
      </c>
      <c r="C34">
        <v>501</v>
      </c>
      <c r="D34">
        <v>87</v>
      </c>
      <c r="E34" s="4">
        <f t="shared" si="0"/>
        <v>17.365269461077844</v>
      </c>
      <c r="F34" s="24">
        <v>12412</v>
      </c>
      <c r="G34" s="25">
        <v>984</v>
      </c>
      <c r="H34" s="26">
        <f t="shared" si="1"/>
        <v>7.9278117950370612</v>
      </c>
    </row>
    <row r="35" spans="2:8">
      <c r="B35" s="20">
        <v>1999</v>
      </c>
      <c r="C35">
        <v>508</v>
      </c>
      <c r="D35">
        <v>117</v>
      </c>
      <c r="E35" s="4">
        <f t="shared" si="0"/>
        <v>23.031496062992126</v>
      </c>
      <c r="F35" s="24">
        <v>11999</v>
      </c>
      <c r="G35" s="25">
        <v>925</v>
      </c>
      <c r="H35" s="26">
        <f t="shared" si="1"/>
        <v>7.7089757479789984</v>
      </c>
    </row>
    <row r="36" spans="2:8">
      <c r="B36" s="20">
        <v>2000</v>
      </c>
      <c r="C36">
        <v>462</v>
      </c>
      <c r="D36">
        <v>94</v>
      </c>
      <c r="E36" s="4">
        <f t="shared" si="0"/>
        <v>20.346320346320347</v>
      </c>
      <c r="F36" s="24">
        <v>10962</v>
      </c>
      <c r="G36" s="25">
        <v>760</v>
      </c>
      <c r="H36" s="26">
        <f t="shared" si="1"/>
        <v>6.9330414158000364</v>
      </c>
    </row>
    <row r="37" spans="2:8">
      <c r="B37" s="20">
        <v>2001</v>
      </c>
      <c r="C37">
        <v>455</v>
      </c>
      <c r="D37">
        <v>90</v>
      </c>
      <c r="E37" s="4">
        <f t="shared" si="0"/>
        <v>19.780219780219781</v>
      </c>
      <c r="F37" s="24">
        <v>12368</v>
      </c>
      <c r="G37" s="25">
        <v>918</v>
      </c>
      <c r="H37" s="26">
        <f t="shared" si="1"/>
        <v>7.4223803363518757</v>
      </c>
    </row>
    <row r="38" spans="2:8">
      <c r="B38" s="20">
        <v>2002</v>
      </c>
      <c r="C38">
        <v>405</v>
      </c>
      <c r="D38">
        <v>72</v>
      </c>
      <c r="E38" s="4">
        <f t="shared" si="0"/>
        <v>17.777777777777779</v>
      </c>
      <c r="F38" s="24">
        <v>13918</v>
      </c>
      <c r="G38" s="25">
        <v>1024</v>
      </c>
      <c r="H38" s="26">
        <f t="shared" si="1"/>
        <v>7.3573789337548501</v>
      </c>
    </row>
    <row r="39" spans="2:8">
      <c r="B39" s="20">
        <v>2003</v>
      </c>
      <c r="C39">
        <v>461</v>
      </c>
      <c r="D39">
        <v>74</v>
      </c>
      <c r="E39" s="4">
        <f t="shared" si="0"/>
        <v>16.052060737527114</v>
      </c>
      <c r="F39" s="24">
        <v>14372</v>
      </c>
      <c r="G39" s="25">
        <v>999</v>
      </c>
      <c r="H39" s="26">
        <f t="shared" si="1"/>
        <v>6.9510158641803503</v>
      </c>
    </row>
    <row r="40" spans="2:8">
      <c r="B40" s="20">
        <v>2004</v>
      </c>
      <c r="C40">
        <v>436</v>
      </c>
      <c r="D40">
        <f>TABLE27!M45</f>
        <v>89</v>
      </c>
      <c r="E40" s="4">
        <f t="shared" si="0"/>
        <v>20.412844036697248</v>
      </c>
      <c r="F40" s="24">
        <v>13890</v>
      </c>
      <c r="G40" s="25">
        <f>TABLE27!N45</f>
        <v>1125</v>
      </c>
      <c r="H40" s="26">
        <f t="shared" si="1"/>
        <v>8.0993520518358526</v>
      </c>
    </row>
    <row r="41" spans="2:8">
      <c r="B41" s="20">
        <v>2005</v>
      </c>
      <c r="C41">
        <v>405</v>
      </c>
      <c r="D41">
        <f>TABLE27!M46</f>
        <v>92</v>
      </c>
      <c r="E41" s="4">
        <f t="shared" ref="E41:E50" si="2">100*D41/C41</f>
        <v>22.716049382716051</v>
      </c>
      <c r="F41" s="24">
        <v>14451</v>
      </c>
      <c r="G41" s="25">
        <f>TABLE27!N46</f>
        <v>1133</v>
      </c>
      <c r="H41" s="26">
        <f t="shared" ref="H41:H50" si="3">100*G41/F41</f>
        <v>7.8402878693516023</v>
      </c>
    </row>
    <row r="42" spans="2:8">
      <c r="B42" s="20">
        <v>2006</v>
      </c>
      <c r="C42">
        <v>393</v>
      </c>
      <c r="D42">
        <f>TABLE27!M47</f>
        <v>86</v>
      </c>
      <c r="E42" s="4">
        <f t="shared" si="2"/>
        <v>21.882951653944019</v>
      </c>
      <c r="F42" s="24">
        <v>15174</v>
      </c>
      <c r="G42" s="25">
        <f>TABLE27!N47</f>
        <v>1141</v>
      </c>
      <c r="H42" s="26">
        <f t="shared" si="3"/>
        <v>7.519441149334388</v>
      </c>
    </row>
    <row r="43" spans="2:8">
      <c r="B43" s="20">
        <v>2007</v>
      </c>
      <c r="C43">
        <v>421</v>
      </c>
      <c r="D43">
        <f>TABLE27!M48</f>
        <v>74</v>
      </c>
      <c r="E43" s="4">
        <f t="shared" si="2"/>
        <v>17.577197149643705</v>
      </c>
      <c r="F43" s="24">
        <v>16013</v>
      </c>
      <c r="G43" s="25">
        <f>TABLE27!N48</f>
        <v>1176</v>
      </c>
      <c r="H43" s="26">
        <f t="shared" si="3"/>
        <v>7.3440329732092673</v>
      </c>
    </row>
    <row r="44" spans="2:8">
      <c r="B44" s="20">
        <v>2008</v>
      </c>
      <c r="C44">
        <v>366</v>
      </c>
      <c r="D44">
        <f>TABLE27!M49</f>
        <v>58</v>
      </c>
      <c r="E44" s="4">
        <f t="shared" si="2"/>
        <v>15.846994535519126</v>
      </c>
      <c r="F44" s="24">
        <v>15174</v>
      </c>
      <c r="G44" s="25">
        <f>TABLE27!N49</f>
        <v>1161</v>
      </c>
      <c r="H44" s="26">
        <f t="shared" si="3"/>
        <v>7.6512455516014235</v>
      </c>
    </row>
    <row r="45" spans="2:8">
      <c r="B45" s="20">
        <v>2009</v>
      </c>
      <c r="C45">
        <v>384</v>
      </c>
      <c r="D45">
        <v>58</v>
      </c>
      <c r="E45" s="4">
        <f t="shared" si="2"/>
        <v>15.104166666666666</v>
      </c>
      <c r="F45" s="24">
        <v>14541</v>
      </c>
      <c r="G45" s="25">
        <v>894</v>
      </c>
      <c r="H45" s="26">
        <f t="shared" si="3"/>
        <v>6.1481328656901173</v>
      </c>
    </row>
    <row r="46" spans="2:8">
      <c r="B46" s="20">
        <v>2010</v>
      </c>
      <c r="C46">
        <v>375</v>
      </c>
      <c r="D46">
        <v>57</v>
      </c>
      <c r="E46" s="4">
        <f t="shared" si="2"/>
        <v>15.2</v>
      </c>
      <c r="F46" s="24">
        <v>14031</v>
      </c>
      <c r="G46" s="25">
        <v>871</v>
      </c>
      <c r="H46" s="26">
        <f t="shared" si="3"/>
        <v>6.2076829876701591</v>
      </c>
    </row>
    <row r="47" spans="2:8">
      <c r="B47" s="20">
        <v>2011</v>
      </c>
      <c r="C47">
        <v>284</v>
      </c>
      <c r="D47">
        <v>50</v>
      </c>
      <c r="E47" s="4">
        <f t="shared" si="2"/>
        <v>17.6056338028169</v>
      </c>
      <c r="F47" s="24">
        <v>12574</v>
      </c>
      <c r="G47" s="25">
        <v>893</v>
      </c>
      <c r="H47" s="26">
        <f t="shared" si="3"/>
        <v>7.1019564180054076</v>
      </c>
    </row>
    <row r="48" spans="2:8">
      <c r="B48" s="20">
        <v>2012</v>
      </c>
      <c r="C48">
        <v>308</v>
      </c>
      <c r="D48">
        <v>52</v>
      </c>
      <c r="E48" s="4">
        <f t="shared" si="2"/>
        <v>16.883116883116884</v>
      </c>
      <c r="F48" s="24">
        <v>12122</v>
      </c>
      <c r="G48" s="25">
        <v>780</v>
      </c>
      <c r="H48" s="26">
        <f t="shared" si="3"/>
        <v>6.4345817521861077</v>
      </c>
    </row>
    <row r="49" spans="2:8">
      <c r="B49" s="20">
        <v>2013</v>
      </c>
      <c r="C49">
        <v>253</v>
      </c>
      <c r="D49">
        <v>47</v>
      </c>
      <c r="E49" s="4">
        <f t="shared" si="2"/>
        <v>18.57707509881423</v>
      </c>
      <c r="F49" s="24">
        <v>11781</v>
      </c>
      <c r="G49" s="25">
        <v>747</v>
      </c>
      <c r="H49" s="26">
        <f t="shared" si="3"/>
        <v>6.3407181054239876</v>
      </c>
    </row>
    <row r="50" spans="2:8">
      <c r="B50" s="20">
        <v>2014</v>
      </c>
      <c r="C50" s="25">
        <v>293</v>
      </c>
      <c r="D50" s="25">
        <v>67</v>
      </c>
      <c r="E50" s="63">
        <f t="shared" si="2"/>
        <v>22.866894197952217</v>
      </c>
      <c r="F50" s="24">
        <v>11219</v>
      </c>
      <c r="G50" s="25">
        <v>772</v>
      </c>
      <c r="H50" s="26">
        <f t="shared" si="3"/>
        <v>6.8811837062126751</v>
      </c>
    </row>
    <row r="51" spans="2:8">
      <c r="B51" s="20">
        <v>2015</v>
      </c>
      <c r="C51" s="25">
        <v>319</v>
      </c>
      <c r="D51" s="25">
        <v>58</v>
      </c>
      <c r="E51" s="63">
        <f t="shared" ref="E51:E52" si="4">100*D51/C51</f>
        <v>18.181818181818183</v>
      </c>
      <c r="F51" s="24">
        <v>12270</v>
      </c>
      <c r="G51" s="25">
        <v>808</v>
      </c>
      <c r="H51" s="26">
        <f t="shared" ref="H51:H52" si="5">100*G51/F51</f>
        <v>6.5851670741646293</v>
      </c>
    </row>
    <row r="52" spans="2:8" ht="13.5" thickBot="1">
      <c r="B52" s="27">
        <v>2016</v>
      </c>
      <c r="C52" s="28">
        <v>328</v>
      </c>
      <c r="D52" s="28">
        <v>75</v>
      </c>
      <c r="E52" s="29">
        <f t="shared" si="4"/>
        <v>22.865853658536587</v>
      </c>
      <c r="F52" s="30">
        <v>12456</v>
      </c>
      <c r="G52" s="28">
        <v>850</v>
      </c>
      <c r="H52" s="31">
        <f t="shared" si="5"/>
        <v>6.8240205523442521</v>
      </c>
    </row>
  </sheetData>
  <mergeCells count="3">
    <mergeCell ref="C4:E4"/>
    <mergeCell ref="F4:H4"/>
    <mergeCell ref="B4:B5"/>
  </mergeCells>
  <phoneticPr fontId="0" type="noConversion"/>
  <hyperlinks>
    <hyperlink ref="I1" location="Contents!A1" display="Return to Contents"/>
  </hyperlinks>
  <pageMargins left="0.75" right="0.75" top="1" bottom="1" header="0.5" footer="0.5"/>
  <pageSetup paperSize="9"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dimension ref="B1:J62"/>
  <sheetViews>
    <sheetView workbookViewId="0">
      <selection activeCell="K39" sqref="K39"/>
    </sheetView>
  </sheetViews>
  <sheetFormatPr defaultRowHeight="12.75"/>
  <cols>
    <col min="2" max="2" width="33.28515625" customWidth="1"/>
    <col min="3" max="3" width="10.28515625" customWidth="1"/>
    <col min="4" max="4" width="10.42578125" customWidth="1"/>
    <col min="6" max="6" width="10.85546875" customWidth="1"/>
    <col min="7" max="7" width="10.42578125" customWidth="1"/>
    <col min="8" max="8" width="10.5703125" customWidth="1"/>
    <col min="9" max="9" width="14" customWidth="1"/>
    <col min="10" max="10" width="10.5703125" customWidth="1"/>
  </cols>
  <sheetData>
    <row r="1" spans="2:10">
      <c r="D1" s="11" t="s">
        <v>70</v>
      </c>
    </row>
    <row r="2" spans="2:10">
      <c r="B2" s="1" t="s">
        <v>12</v>
      </c>
    </row>
    <row r="3" spans="2:10">
      <c r="B3" s="1"/>
    </row>
    <row r="4" spans="2:10">
      <c r="B4" s="1" t="s">
        <v>86</v>
      </c>
    </row>
    <row r="5" spans="2:10">
      <c r="B5" s="1" t="s">
        <v>111</v>
      </c>
    </row>
    <row r="6" spans="2:10" ht="13.5" thickBot="1"/>
    <row r="7" spans="2:10" ht="12.75" customHeight="1">
      <c r="B7" s="74" t="s">
        <v>98</v>
      </c>
      <c r="C7" s="67" t="s">
        <v>99</v>
      </c>
      <c r="D7" s="64"/>
      <c r="E7" s="73"/>
      <c r="F7" s="67" t="s">
        <v>100</v>
      </c>
      <c r="G7" s="64"/>
      <c r="H7" s="64"/>
      <c r="I7" s="59" t="s">
        <v>101</v>
      </c>
      <c r="J7" s="72" t="s">
        <v>102</v>
      </c>
    </row>
    <row r="8" spans="2:10" ht="39" thickBot="1">
      <c r="B8" s="75"/>
      <c r="C8" s="60" t="s">
        <v>103</v>
      </c>
      <c r="D8" s="60" t="s">
        <v>104</v>
      </c>
      <c r="E8" s="61" t="s">
        <v>105</v>
      </c>
      <c r="F8" s="60" t="s">
        <v>103</v>
      </c>
      <c r="G8" s="60" t="s">
        <v>104</v>
      </c>
      <c r="H8" s="60" t="s">
        <v>105</v>
      </c>
      <c r="I8" s="62" t="s">
        <v>103</v>
      </c>
      <c r="J8" s="70"/>
    </row>
    <row r="9" spans="2:10">
      <c r="B9" s="39"/>
      <c r="F9" s="21"/>
      <c r="G9" s="22"/>
      <c r="H9" s="35"/>
      <c r="J9" s="33"/>
    </row>
    <row r="10" spans="2:10">
      <c r="B10" s="39" t="s">
        <v>13</v>
      </c>
      <c r="C10" s="2">
        <v>16</v>
      </c>
      <c r="D10" s="2">
        <v>2.6</v>
      </c>
      <c r="E10" s="2">
        <v>2</v>
      </c>
      <c r="F10" s="43">
        <v>33</v>
      </c>
      <c r="G10" s="44">
        <v>5.3</v>
      </c>
      <c r="H10" s="45">
        <v>5</v>
      </c>
      <c r="I10" s="2" t="s">
        <v>14</v>
      </c>
      <c r="J10" s="46">
        <v>49</v>
      </c>
    </row>
    <row r="11" spans="2:10">
      <c r="B11" s="39" t="s">
        <v>15</v>
      </c>
      <c r="C11" s="2">
        <v>27</v>
      </c>
      <c r="D11" s="2">
        <v>4.4000000000000004</v>
      </c>
      <c r="E11" s="2">
        <v>3</v>
      </c>
      <c r="F11" s="43">
        <v>51</v>
      </c>
      <c r="G11" s="44">
        <v>8.1999999999999993</v>
      </c>
      <c r="H11" s="45">
        <v>8</v>
      </c>
      <c r="I11" s="2" t="s">
        <v>14</v>
      </c>
      <c r="J11" s="46">
        <v>78</v>
      </c>
    </row>
    <row r="12" spans="2:10">
      <c r="B12" s="40" t="s">
        <v>88</v>
      </c>
      <c r="C12" s="2"/>
      <c r="D12" s="2"/>
      <c r="E12" s="2"/>
      <c r="F12" s="43"/>
      <c r="G12" s="44"/>
      <c r="H12" s="45"/>
      <c r="I12" s="2"/>
      <c r="J12" s="46"/>
    </row>
    <row r="13" spans="2:10">
      <c r="B13" s="41" t="s">
        <v>16</v>
      </c>
      <c r="C13" s="2">
        <v>13</v>
      </c>
      <c r="D13" s="2">
        <v>2.1</v>
      </c>
      <c r="E13" s="2">
        <v>6</v>
      </c>
      <c r="F13" s="43">
        <v>39</v>
      </c>
      <c r="G13" s="44">
        <v>6.3</v>
      </c>
      <c r="H13" s="45">
        <v>12</v>
      </c>
      <c r="I13" s="2" t="s">
        <v>14</v>
      </c>
      <c r="J13" s="46">
        <v>52</v>
      </c>
    </row>
    <row r="14" spans="2:10">
      <c r="B14" s="41" t="s">
        <v>17</v>
      </c>
      <c r="C14" s="2">
        <v>17</v>
      </c>
      <c r="D14" s="2">
        <v>2.7</v>
      </c>
      <c r="E14" s="2">
        <v>4</v>
      </c>
      <c r="F14" s="43">
        <v>79</v>
      </c>
      <c r="G14" s="44">
        <v>12.7</v>
      </c>
      <c r="H14" s="45">
        <v>19</v>
      </c>
      <c r="I14" s="2" t="s">
        <v>14</v>
      </c>
      <c r="J14" s="46">
        <v>96</v>
      </c>
    </row>
    <row r="15" spans="2:10">
      <c r="B15" s="39" t="s">
        <v>18</v>
      </c>
      <c r="C15" s="2">
        <v>32</v>
      </c>
      <c r="D15" s="2">
        <v>5.2</v>
      </c>
      <c r="E15" s="2">
        <v>12</v>
      </c>
      <c r="F15" s="43">
        <v>17</v>
      </c>
      <c r="G15" s="44">
        <v>2.7</v>
      </c>
      <c r="H15" s="45">
        <v>8</v>
      </c>
      <c r="I15" s="2" t="s">
        <v>14</v>
      </c>
      <c r="J15" s="46">
        <v>49</v>
      </c>
    </row>
    <row r="16" spans="2:10">
      <c r="B16" s="39" t="s">
        <v>19</v>
      </c>
      <c r="C16" s="2">
        <v>44</v>
      </c>
      <c r="D16" s="2">
        <v>7.1</v>
      </c>
      <c r="E16" s="2">
        <v>2</v>
      </c>
      <c r="F16" s="43">
        <v>62</v>
      </c>
      <c r="G16" s="44">
        <v>10</v>
      </c>
      <c r="H16" s="45">
        <v>15</v>
      </c>
      <c r="I16" s="2" t="s">
        <v>14</v>
      </c>
      <c r="J16" s="46">
        <v>106</v>
      </c>
    </row>
    <row r="17" spans="2:10">
      <c r="B17" s="40" t="s">
        <v>89</v>
      </c>
      <c r="C17" s="2"/>
      <c r="D17" s="2"/>
      <c r="E17" s="2"/>
      <c r="F17" s="43"/>
      <c r="G17" s="44"/>
      <c r="H17" s="45"/>
      <c r="I17" s="2"/>
      <c r="J17" s="46"/>
    </row>
    <row r="18" spans="2:10">
      <c r="B18" s="41" t="s">
        <v>20</v>
      </c>
      <c r="C18" s="2">
        <v>17</v>
      </c>
      <c r="D18" s="2">
        <v>2.7</v>
      </c>
      <c r="E18" s="2" t="s">
        <v>14</v>
      </c>
      <c r="F18" s="43">
        <v>21</v>
      </c>
      <c r="G18" s="44">
        <v>3.4</v>
      </c>
      <c r="H18" s="45">
        <v>2</v>
      </c>
      <c r="I18" s="2" t="s">
        <v>14</v>
      </c>
      <c r="J18" s="46">
        <v>38</v>
      </c>
    </row>
    <row r="19" spans="2:10">
      <c r="B19" s="41" t="s">
        <v>21</v>
      </c>
      <c r="C19" s="2">
        <v>17</v>
      </c>
      <c r="D19" s="2">
        <v>2.7</v>
      </c>
      <c r="E19" s="2">
        <v>5</v>
      </c>
      <c r="F19" s="43">
        <v>9</v>
      </c>
      <c r="G19" s="44">
        <v>1.5</v>
      </c>
      <c r="H19" s="45">
        <v>2</v>
      </c>
      <c r="I19" s="2" t="s">
        <v>14</v>
      </c>
      <c r="J19" s="46">
        <v>26</v>
      </c>
    </row>
    <row r="20" spans="2:10">
      <c r="B20" s="41" t="s">
        <v>22</v>
      </c>
      <c r="C20" s="2">
        <v>25</v>
      </c>
      <c r="D20" s="2">
        <v>4</v>
      </c>
      <c r="E20" s="2">
        <v>2</v>
      </c>
      <c r="F20" s="43">
        <v>15</v>
      </c>
      <c r="G20" s="44">
        <v>2.4</v>
      </c>
      <c r="H20" s="45">
        <v>2</v>
      </c>
      <c r="I20" s="2" t="s">
        <v>14</v>
      </c>
      <c r="J20" s="46">
        <v>40</v>
      </c>
    </row>
    <row r="21" spans="2:10">
      <c r="B21" s="41" t="s">
        <v>23</v>
      </c>
      <c r="C21" s="2">
        <v>5</v>
      </c>
      <c r="D21" s="2">
        <v>0.8</v>
      </c>
      <c r="E21" s="2">
        <v>3</v>
      </c>
      <c r="F21" s="43">
        <v>7</v>
      </c>
      <c r="G21" s="44">
        <v>1.1000000000000001</v>
      </c>
      <c r="H21" s="45">
        <v>1</v>
      </c>
      <c r="I21" s="2" t="s">
        <v>14</v>
      </c>
      <c r="J21" s="46">
        <v>12</v>
      </c>
    </row>
    <row r="22" spans="2:10">
      <c r="B22" s="41" t="s">
        <v>24</v>
      </c>
      <c r="C22" s="2">
        <v>16</v>
      </c>
      <c r="D22" s="2">
        <v>2.6</v>
      </c>
      <c r="E22" s="2">
        <v>4</v>
      </c>
      <c r="F22" s="43">
        <v>3</v>
      </c>
      <c r="G22" s="44">
        <v>0.5</v>
      </c>
      <c r="H22" s="45" t="s">
        <v>14</v>
      </c>
      <c r="I22" s="2" t="s">
        <v>14</v>
      </c>
      <c r="J22" s="46">
        <v>19</v>
      </c>
    </row>
    <row r="23" spans="2:10">
      <c r="B23" s="39" t="s">
        <v>25</v>
      </c>
      <c r="C23" s="2">
        <v>16</v>
      </c>
      <c r="D23" s="2">
        <v>2.6</v>
      </c>
      <c r="E23" s="2">
        <v>2</v>
      </c>
      <c r="F23" s="43">
        <v>4</v>
      </c>
      <c r="G23" s="44">
        <v>0.6</v>
      </c>
      <c r="H23" s="45">
        <v>1</v>
      </c>
      <c r="I23" s="2" t="s">
        <v>14</v>
      </c>
      <c r="J23" s="46">
        <v>20</v>
      </c>
    </row>
    <row r="24" spans="2:10">
      <c r="B24" s="39" t="s">
        <v>26</v>
      </c>
      <c r="C24" s="2">
        <v>11</v>
      </c>
      <c r="D24" s="2">
        <v>1.8</v>
      </c>
      <c r="E24" s="2">
        <v>4</v>
      </c>
      <c r="F24" s="43">
        <v>2</v>
      </c>
      <c r="G24" s="44">
        <v>0.3</v>
      </c>
      <c r="H24" s="45">
        <v>2</v>
      </c>
      <c r="I24" s="2" t="s">
        <v>14</v>
      </c>
      <c r="J24" s="46">
        <v>13</v>
      </c>
    </row>
    <row r="25" spans="2:10">
      <c r="B25" s="39" t="s">
        <v>27</v>
      </c>
      <c r="C25" s="2">
        <v>10</v>
      </c>
      <c r="D25" s="2">
        <v>1.6</v>
      </c>
      <c r="E25" s="2">
        <v>2</v>
      </c>
      <c r="F25" s="43" t="s">
        <v>14</v>
      </c>
      <c r="G25" s="44" t="s">
        <v>14</v>
      </c>
      <c r="H25" s="45" t="s">
        <v>14</v>
      </c>
      <c r="I25" s="2" t="s">
        <v>14</v>
      </c>
      <c r="J25" s="46">
        <v>10</v>
      </c>
    </row>
    <row r="26" spans="2:10">
      <c r="B26" s="39" t="s">
        <v>28</v>
      </c>
      <c r="C26" s="2">
        <v>5</v>
      </c>
      <c r="D26" s="2">
        <v>0.8</v>
      </c>
      <c r="E26" s="2" t="s">
        <v>14</v>
      </c>
      <c r="F26" s="43">
        <v>7</v>
      </c>
      <c r="G26" s="44">
        <v>1.1000000000000001</v>
      </c>
      <c r="H26" s="45" t="s">
        <v>14</v>
      </c>
      <c r="I26" s="2" t="s">
        <v>14</v>
      </c>
      <c r="J26" s="46">
        <v>12</v>
      </c>
    </row>
    <row r="27" spans="2:10" ht="13.5" thickBot="1">
      <c r="B27" s="42" t="s">
        <v>29</v>
      </c>
      <c r="C27" s="47">
        <v>271</v>
      </c>
      <c r="D27" s="48">
        <v>43.7</v>
      </c>
      <c r="E27" s="48">
        <v>51</v>
      </c>
      <c r="F27" s="47">
        <v>349</v>
      </c>
      <c r="G27" s="48">
        <v>56.3</v>
      </c>
      <c r="H27" s="49">
        <v>77</v>
      </c>
      <c r="I27" s="48" t="s">
        <v>14</v>
      </c>
      <c r="J27" s="50">
        <v>620</v>
      </c>
    </row>
    <row r="29" spans="2:10">
      <c r="B29" s="13" t="s">
        <v>91</v>
      </c>
    </row>
    <row r="33" spans="2:10">
      <c r="B33" s="1" t="s">
        <v>30</v>
      </c>
    </row>
    <row r="34" spans="2:10">
      <c r="B34" s="1"/>
    </row>
    <row r="35" spans="2:10">
      <c r="B35" s="1" t="s">
        <v>87</v>
      </c>
    </row>
    <row r="36" spans="2:10">
      <c r="B36" s="1" t="s">
        <v>111</v>
      </c>
    </row>
    <row r="37" spans="2:10" ht="13.5" thickBot="1"/>
    <row r="38" spans="2:10" ht="12.75" customHeight="1">
      <c r="B38" s="74" t="s">
        <v>98</v>
      </c>
      <c r="C38" s="67" t="s">
        <v>99</v>
      </c>
      <c r="D38" s="64"/>
      <c r="E38" s="73"/>
      <c r="F38" s="67" t="s">
        <v>100</v>
      </c>
      <c r="G38" s="64"/>
      <c r="H38" s="64"/>
      <c r="I38" s="59" t="s">
        <v>101</v>
      </c>
      <c r="J38" s="72" t="s">
        <v>106</v>
      </c>
    </row>
    <row r="39" spans="2:10" ht="39" thickBot="1">
      <c r="B39" s="75"/>
      <c r="C39" s="60" t="s">
        <v>107</v>
      </c>
      <c r="D39" s="60" t="s">
        <v>108</v>
      </c>
      <c r="E39" s="60" t="s">
        <v>105</v>
      </c>
      <c r="F39" s="60" t="s">
        <v>107</v>
      </c>
      <c r="G39" s="60" t="s">
        <v>108</v>
      </c>
      <c r="H39" s="60" t="s">
        <v>105</v>
      </c>
      <c r="I39" s="60" t="s">
        <v>107</v>
      </c>
      <c r="J39" s="70"/>
    </row>
    <row r="40" spans="2:10">
      <c r="B40" s="39"/>
      <c r="C40" s="2"/>
      <c r="D40" s="2"/>
      <c r="E40" s="2"/>
      <c r="F40" s="51"/>
      <c r="G40" s="52"/>
      <c r="H40" s="53"/>
      <c r="I40" s="2"/>
      <c r="J40" s="54"/>
    </row>
    <row r="41" spans="2:10">
      <c r="B41" s="39" t="s">
        <v>13</v>
      </c>
      <c r="C41" s="2" t="s">
        <v>14</v>
      </c>
      <c r="D41" s="2" t="s">
        <v>14</v>
      </c>
      <c r="E41" s="2" t="s">
        <v>14</v>
      </c>
      <c r="F41" s="43">
        <v>3</v>
      </c>
      <c r="G41" s="44">
        <v>5</v>
      </c>
      <c r="H41" s="45">
        <v>1</v>
      </c>
      <c r="I41" s="2" t="s">
        <v>14</v>
      </c>
      <c r="J41" s="46">
        <v>3</v>
      </c>
    </row>
    <row r="42" spans="2:10">
      <c r="B42" s="39" t="s">
        <v>15</v>
      </c>
      <c r="C42" s="2">
        <v>2</v>
      </c>
      <c r="D42" s="2">
        <v>3.3</v>
      </c>
      <c r="E42" s="2">
        <v>1</v>
      </c>
      <c r="F42" s="43">
        <v>22</v>
      </c>
      <c r="G42" s="44">
        <v>36.700000000000003</v>
      </c>
      <c r="H42" s="45">
        <v>9</v>
      </c>
      <c r="I42" s="2" t="s">
        <v>14</v>
      </c>
      <c r="J42" s="46">
        <v>24</v>
      </c>
    </row>
    <row r="43" spans="2:10">
      <c r="B43" s="40" t="s">
        <v>88</v>
      </c>
      <c r="C43" s="2"/>
      <c r="D43" s="2"/>
      <c r="E43" s="2"/>
      <c r="F43" s="43"/>
      <c r="G43" s="44"/>
      <c r="H43" s="45"/>
      <c r="I43" s="2"/>
      <c r="J43" s="46"/>
    </row>
    <row r="44" spans="2:10">
      <c r="B44" s="41" t="s">
        <v>16</v>
      </c>
      <c r="C44" s="2" t="s">
        <v>14</v>
      </c>
      <c r="D44" s="2" t="s">
        <v>14</v>
      </c>
      <c r="E44" s="2" t="s">
        <v>14</v>
      </c>
      <c r="F44" s="43">
        <v>2</v>
      </c>
      <c r="G44" s="44">
        <v>3.3</v>
      </c>
      <c r="H44" s="45">
        <v>2</v>
      </c>
      <c r="I44" s="2" t="s">
        <v>14</v>
      </c>
      <c r="J44" s="46">
        <v>2</v>
      </c>
    </row>
    <row r="45" spans="2:10">
      <c r="B45" s="41" t="s">
        <v>17</v>
      </c>
      <c r="C45" s="2" t="s">
        <v>14</v>
      </c>
      <c r="D45" s="2" t="s">
        <v>14</v>
      </c>
      <c r="E45" s="2" t="s">
        <v>14</v>
      </c>
      <c r="F45" s="43">
        <v>4</v>
      </c>
      <c r="G45" s="44">
        <v>6.7</v>
      </c>
      <c r="H45" s="45" t="s">
        <v>14</v>
      </c>
      <c r="I45" s="2" t="s">
        <v>14</v>
      </c>
      <c r="J45" s="46">
        <v>4</v>
      </c>
    </row>
    <row r="46" spans="2:10">
      <c r="B46" s="39" t="s">
        <v>18</v>
      </c>
      <c r="C46" s="2">
        <v>2</v>
      </c>
      <c r="D46" s="2">
        <v>3.3</v>
      </c>
      <c r="E46" s="2" t="s">
        <v>14</v>
      </c>
      <c r="F46" s="43">
        <v>1</v>
      </c>
      <c r="G46" s="44">
        <v>1.7</v>
      </c>
      <c r="H46" s="45" t="s">
        <v>14</v>
      </c>
      <c r="I46" s="2" t="s">
        <v>14</v>
      </c>
      <c r="J46" s="46">
        <v>3</v>
      </c>
    </row>
    <row r="47" spans="2:10">
      <c r="B47" s="39" t="s">
        <v>19</v>
      </c>
      <c r="C47" s="2" t="s">
        <v>14</v>
      </c>
      <c r="D47" s="2" t="s">
        <v>14</v>
      </c>
      <c r="E47" s="2" t="s">
        <v>14</v>
      </c>
      <c r="F47" s="43">
        <v>2</v>
      </c>
      <c r="G47" s="44">
        <v>3.3</v>
      </c>
      <c r="H47" s="45">
        <v>1</v>
      </c>
      <c r="I47" s="2" t="s">
        <v>14</v>
      </c>
      <c r="J47" s="46">
        <v>2</v>
      </c>
    </row>
    <row r="48" spans="2:10">
      <c r="B48" s="40" t="s">
        <v>89</v>
      </c>
      <c r="C48" s="2"/>
      <c r="D48" s="2"/>
      <c r="E48" s="2"/>
      <c r="F48" s="43"/>
      <c r="G48" s="44"/>
      <c r="H48" s="45"/>
      <c r="I48" s="2"/>
      <c r="J48" s="46"/>
    </row>
    <row r="49" spans="2:10">
      <c r="B49" s="41" t="s">
        <v>20</v>
      </c>
      <c r="C49" s="2">
        <v>1</v>
      </c>
      <c r="D49" s="2">
        <v>1.7</v>
      </c>
      <c r="E49" s="2">
        <v>1</v>
      </c>
      <c r="F49" s="43">
        <v>1</v>
      </c>
      <c r="G49" s="44">
        <v>1.7</v>
      </c>
      <c r="H49" s="45" t="s">
        <v>14</v>
      </c>
      <c r="I49" s="2" t="s">
        <v>14</v>
      </c>
      <c r="J49" s="46">
        <v>2</v>
      </c>
    </row>
    <row r="50" spans="2:10">
      <c r="B50" s="41" t="s">
        <v>21</v>
      </c>
      <c r="C50" s="2">
        <v>1</v>
      </c>
      <c r="D50" s="2">
        <v>1.7</v>
      </c>
      <c r="E50" s="2">
        <v>1</v>
      </c>
      <c r="F50" s="43">
        <v>1</v>
      </c>
      <c r="G50" s="44">
        <v>1.7</v>
      </c>
      <c r="H50" s="45" t="s">
        <v>14</v>
      </c>
      <c r="I50" s="2" t="s">
        <v>14</v>
      </c>
      <c r="J50" s="46">
        <v>2</v>
      </c>
    </row>
    <row r="51" spans="2:10">
      <c r="B51" s="41" t="s">
        <v>22</v>
      </c>
      <c r="C51" s="2">
        <v>2</v>
      </c>
      <c r="D51" s="2">
        <v>3.3</v>
      </c>
      <c r="E51" s="2" t="s">
        <v>14</v>
      </c>
      <c r="F51" s="43">
        <v>4</v>
      </c>
      <c r="G51" s="44">
        <v>6.7</v>
      </c>
      <c r="H51" s="45">
        <v>1</v>
      </c>
      <c r="I51" s="2" t="s">
        <v>14</v>
      </c>
      <c r="J51" s="46">
        <v>6</v>
      </c>
    </row>
    <row r="52" spans="2:10">
      <c r="B52" s="41" t="s">
        <v>23</v>
      </c>
      <c r="C52" s="2" t="s">
        <v>14</v>
      </c>
      <c r="D52" s="2" t="s">
        <v>14</v>
      </c>
      <c r="E52" s="2" t="s">
        <v>14</v>
      </c>
      <c r="F52" s="43" t="s">
        <v>14</v>
      </c>
      <c r="G52" s="44" t="s">
        <v>14</v>
      </c>
      <c r="H52" s="45" t="s">
        <v>14</v>
      </c>
      <c r="I52" s="2" t="s">
        <v>14</v>
      </c>
      <c r="J52" s="46" t="s">
        <v>14</v>
      </c>
    </row>
    <row r="53" spans="2:10">
      <c r="B53" s="41" t="s">
        <v>24</v>
      </c>
      <c r="C53" s="2">
        <v>1</v>
      </c>
      <c r="D53" s="2">
        <v>1.7</v>
      </c>
      <c r="E53" s="2" t="s">
        <v>14</v>
      </c>
      <c r="F53" s="43">
        <v>3</v>
      </c>
      <c r="G53" s="44">
        <v>5</v>
      </c>
      <c r="H53" s="45" t="s">
        <v>14</v>
      </c>
      <c r="I53" s="2" t="s">
        <v>14</v>
      </c>
      <c r="J53" s="46">
        <v>4</v>
      </c>
    </row>
    <row r="54" spans="2:10">
      <c r="B54" s="39" t="s">
        <v>25</v>
      </c>
      <c r="C54" s="2">
        <v>1</v>
      </c>
      <c r="D54" s="2">
        <v>1.7</v>
      </c>
      <c r="E54" s="2">
        <v>1</v>
      </c>
      <c r="F54" s="43">
        <v>1</v>
      </c>
      <c r="G54" s="44">
        <v>1.7</v>
      </c>
      <c r="H54" s="45">
        <v>1</v>
      </c>
      <c r="I54" s="2" t="s">
        <v>14</v>
      </c>
      <c r="J54" s="46">
        <v>2</v>
      </c>
    </row>
    <row r="55" spans="2:10">
      <c r="B55" s="39" t="s">
        <v>26</v>
      </c>
      <c r="C55" s="2" t="s">
        <v>14</v>
      </c>
      <c r="D55" s="2" t="s">
        <v>14</v>
      </c>
      <c r="E55" s="2" t="s">
        <v>14</v>
      </c>
      <c r="F55" s="43">
        <v>1</v>
      </c>
      <c r="G55" s="44">
        <v>1.7</v>
      </c>
      <c r="H55" s="45" t="s">
        <v>14</v>
      </c>
      <c r="I55" s="2" t="s">
        <v>14</v>
      </c>
      <c r="J55" s="46">
        <v>1</v>
      </c>
    </row>
    <row r="56" spans="2:10">
      <c r="B56" s="39" t="s">
        <v>27</v>
      </c>
      <c r="C56" s="2">
        <v>1</v>
      </c>
      <c r="D56" s="2">
        <v>1.7</v>
      </c>
      <c r="E56" s="2" t="s">
        <v>14</v>
      </c>
      <c r="F56" s="43">
        <v>2</v>
      </c>
      <c r="G56" s="44">
        <v>3.3</v>
      </c>
      <c r="H56" s="45">
        <v>2</v>
      </c>
      <c r="I56" s="2" t="s">
        <v>14</v>
      </c>
      <c r="J56" s="46">
        <v>3</v>
      </c>
    </row>
    <row r="57" spans="2:10">
      <c r="B57" s="39" t="s">
        <v>28</v>
      </c>
      <c r="C57" s="2">
        <v>1</v>
      </c>
      <c r="D57" s="2">
        <v>1.7</v>
      </c>
      <c r="E57" s="2" t="s">
        <v>14</v>
      </c>
      <c r="F57" s="43">
        <v>1</v>
      </c>
      <c r="G57" s="44">
        <v>1.7</v>
      </c>
      <c r="H57" s="45">
        <v>1</v>
      </c>
      <c r="I57" s="2" t="s">
        <v>14</v>
      </c>
      <c r="J57" s="46">
        <v>2</v>
      </c>
    </row>
    <row r="58" spans="2:10" ht="13.5" thickBot="1">
      <c r="B58" s="42" t="s">
        <v>29</v>
      </c>
      <c r="C58" s="47">
        <v>12</v>
      </c>
      <c r="D58" s="48">
        <v>20</v>
      </c>
      <c r="E58" s="48">
        <v>4</v>
      </c>
      <c r="F58" s="47">
        <v>48</v>
      </c>
      <c r="G58" s="48">
        <v>80</v>
      </c>
      <c r="H58" s="49">
        <v>18</v>
      </c>
      <c r="I58" s="48" t="s">
        <v>14</v>
      </c>
      <c r="J58" s="50">
        <v>60</v>
      </c>
    </row>
    <row r="60" spans="2:10">
      <c r="B60" s="13" t="s">
        <v>90</v>
      </c>
    </row>
    <row r="61" spans="2:10">
      <c r="B61" s="55" t="s">
        <v>68</v>
      </c>
    </row>
    <row r="62" spans="2:10">
      <c r="B62" s="55" t="s">
        <v>32</v>
      </c>
    </row>
  </sheetData>
  <mergeCells count="8">
    <mergeCell ref="J7:J8"/>
    <mergeCell ref="C7:E7"/>
    <mergeCell ref="B7:B8"/>
    <mergeCell ref="F7:H7"/>
    <mergeCell ref="B38:B39"/>
    <mergeCell ref="C38:E38"/>
    <mergeCell ref="F38:H38"/>
    <mergeCell ref="J38:J39"/>
  </mergeCells>
  <phoneticPr fontId="0" type="noConversion"/>
  <hyperlinks>
    <hyperlink ref="D1" location="Contents!A1" display="Return to Contents"/>
  </hyperlinks>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dimension ref="B1:U36"/>
  <sheetViews>
    <sheetView workbookViewId="0">
      <selection activeCell="G3" sqref="G3"/>
    </sheetView>
  </sheetViews>
  <sheetFormatPr defaultRowHeight="12.75"/>
  <cols>
    <col min="2" max="2" width="18.42578125" customWidth="1"/>
  </cols>
  <sheetData>
    <row r="1" spans="2:21">
      <c r="F1" s="11" t="s">
        <v>70</v>
      </c>
    </row>
    <row r="2" spans="2:21">
      <c r="B2" s="1" t="s">
        <v>33</v>
      </c>
    </row>
    <row r="3" spans="2:21">
      <c r="B3" s="1"/>
    </row>
    <row r="4" spans="2:21">
      <c r="B4" s="1" t="s">
        <v>79</v>
      </c>
    </row>
    <row r="5" spans="2:21">
      <c r="B5" s="1" t="s">
        <v>111</v>
      </c>
    </row>
    <row r="6" spans="2:21" ht="13.5" thickBot="1"/>
    <row r="7" spans="2:21">
      <c r="B7" s="76" t="s">
        <v>34</v>
      </c>
      <c r="C7" s="64" t="s">
        <v>35</v>
      </c>
      <c r="D7" s="64"/>
      <c r="E7" s="64" t="s">
        <v>36</v>
      </c>
      <c r="F7" s="64"/>
      <c r="G7" s="64" t="s">
        <v>37</v>
      </c>
      <c r="H7" s="64"/>
      <c r="I7" s="64" t="s">
        <v>38</v>
      </c>
      <c r="J7" s="64"/>
      <c r="K7" s="64" t="s">
        <v>39</v>
      </c>
      <c r="L7" s="64"/>
      <c r="M7" s="64" t="s">
        <v>40</v>
      </c>
      <c r="N7" s="64"/>
      <c r="O7" s="64" t="s">
        <v>41</v>
      </c>
      <c r="P7" s="64"/>
      <c r="Q7" s="64" t="s">
        <v>42</v>
      </c>
      <c r="R7" s="73"/>
    </row>
    <row r="8" spans="2:21" ht="13.5" thickBot="1">
      <c r="B8" s="77"/>
      <c r="C8" s="56" t="s">
        <v>6</v>
      </c>
      <c r="D8" s="56" t="s">
        <v>7</v>
      </c>
      <c r="E8" s="56" t="s">
        <v>6</v>
      </c>
      <c r="F8" s="56" t="s">
        <v>7</v>
      </c>
      <c r="G8" s="56" t="s">
        <v>6</v>
      </c>
      <c r="H8" s="56" t="s">
        <v>7</v>
      </c>
      <c r="I8" s="56" t="s">
        <v>6</v>
      </c>
      <c r="J8" s="56" t="s">
        <v>7</v>
      </c>
      <c r="K8" s="56" t="s">
        <v>6</v>
      </c>
      <c r="L8" s="56" t="s">
        <v>7</v>
      </c>
      <c r="M8" s="56" t="s">
        <v>6</v>
      </c>
      <c r="N8" s="56" t="s">
        <v>7</v>
      </c>
      <c r="O8" s="56" t="s">
        <v>6</v>
      </c>
      <c r="P8" s="56" t="s">
        <v>7</v>
      </c>
      <c r="Q8" s="56" t="s">
        <v>6</v>
      </c>
      <c r="R8" s="57" t="s">
        <v>7</v>
      </c>
    </row>
    <row r="9" spans="2:21">
      <c r="B9" t="s">
        <v>43</v>
      </c>
      <c r="C9" s="2">
        <v>1</v>
      </c>
      <c r="D9" s="3" t="s">
        <v>14</v>
      </c>
      <c r="E9" s="2">
        <v>1</v>
      </c>
      <c r="F9" s="3">
        <v>1</v>
      </c>
      <c r="G9" s="2">
        <v>2</v>
      </c>
      <c r="H9" s="3">
        <v>1</v>
      </c>
      <c r="I9" s="2">
        <v>1</v>
      </c>
      <c r="J9" s="3" t="s">
        <v>14</v>
      </c>
      <c r="K9" s="2" t="s">
        <v>109</v>
      </c>
      <c r="L9" s="3" t="s">
        <v>14</v>
      </c>
      <c r="M9" s="2">
        <v>2</v>
      </c>
      <c r="N9" s="3" t="s">
        <v>14</v>
      </c>
      <c r="O9" s="2">
        <v>1</v>
      </c>
      <c r="P9" s="3">
        <v>1</v>
      </c>
      <c r="Q9" s="2">
        <v>8</v>
      </c>
      <c r="R9" s="3">
        <v>3</v>
      </c>
      <c r="U9" s="2"/>
    </row>
    <row r="10" spans="2:21">
      <c r="B10" t="s">
        <v>44</v>
      </c>
      <c r="C10" s="2" t="s">
        <v>109</v>
      </c>
      <c r="D10" s="3" t="s">
        <v>14</v>
      </c>
      <c r="E10" s="2">
        <v>1</v>
      </c>
      <c r="F10" s="3">
        <v>1</v>
      </c>
      <c r="G10" s="2">
        <v>1</v>
      </c>
      <c r="H10" s="3" t="s">
        <v>14</v>
      </c>
      <c r="I10" s="2" t="s">
        <v>109</v>
      </c>
      <c r="J10" s="3" t="s">
        <v>14</v>
      </c>
      <c r="K10" s="2">
        <v>2</v>
      </c>
      <c r="L10" s="3" t="s">
        <v>14</v>
      </c>
      <c r="M10" s="2">
        <v>2</v>
      </c>
      <c r="N10" s="3" t="s">
        <v>14</v>
      </c>
      <c r="O10" s="2" t="s">
        <v>109</v>
      </c>
      <c r="P10" s="3" t="s">
        <v>14</v>
      </c>
      <c r="Q10" s="2">
        <v>6</v>
      </c>
      <c r="R10" s="3">
        <v>1</v>
      </c>
      <c r="U10" s="2"/>
    </row>
    <row r="11" spans="2:21">
      <c r="B11" t="s">
        <v>45</v>
      </c>
      <c r="C11" s="2">
        <v>1</v>
      </c>
      <c r="D11" s="3" t="s">
        <v>14</v>
      </c>
      <c r="E11" s="2">
        <v>3</v>
      </c>
      <c r="F11" s="3" t="s">
        <v>14</v>
      </c>
      <c r="G11" s="2" t="s">
        <v>109</v>
      </c>
      <c r="H11" s="3" t="s">
        <v>14</v>
      </c>
      <c r="I11" s="2">
        <v>1</v>
      </c>
      <c r="J11" s="3" t="s">
        <v>14</v>
      </c>
      <c r="K11" s="2" t="s">
        <v>109</v>
      </c>
      <c r="L11" s="3" t="s">
        <v>14</v>
      </c>
      <c r="M11" s="2" t="s">
        <v>109</v>
      </c>
      <c r="N11" s="3" t="s">
        <v>14</v>
      </c>
      <c r="O11" s="2">
        <v>1</v>
      </c>
      <c r="P11" s="3" t="s">
        <v>14</v>
      </c>
      <c r="Q11" s="2">
        <v>6</v>
      </c>
      <c r="R11" s="3" t="s">
        <v>14</v>
      </c>
      <c r="U11" s="2"/>
    </row>
    <row r="12" spans="2:21">
      <c r="B12" t="s">
        <v>46</v>
      </c>
      <c r="C12" s="2">
        <v>2</v>
      </c>
      <c r="D12" s="3" t="s">
        <v>14</v>
      </c>
      <c r="E12" s="2" t="s">
        <v>109</v>
      </c>
      <c r="F12" s="3">
        <v>1</v>
      </c>
      <c r="G12" s="2">
        <v>2</v>
      </c>
      <c r="H12" s="3" t="s">
        <v>14</v>
      </c>
      <c r="I12" s="2">
        <v>2</v>
      </c>
      <c r="J12" s="3" t="s">
        <v>14</v>
      </c>
      <c r="K12" s="2">
        <v>1</v>
      </c>
      <c r="L12" s="3">
        <v>1</v>
      </c>
      <c r="M12" s="2">
        <v>2</v>
      </c>
      <c r="N12" s="3" t="s">
        <v>14</v>
      </c>
      <c r="O12" s="2" t="s">
        <v>109</v>
      </c>
      <c r="P12" s="3" t="s">
        <v>14</v>
      </c>
      <c r="Q12" s="2">
        <v>9</v>
      </c>
      <c r="R12" s="3">
        <v>2</v>
      </c>
      <c r="U12" s="2"/>
    </row>
    <row r="13" spans="2:21">
      <c r="B13" t="s">
        <v>47</v>
      </c>
      <c r="C13" s="2" t="s">
        <v>109</v>
      </c>
      <c r="D13" s="3" t="s">
        <v>14</v>
      </c>
      <c r="E13" s="2">
        <v>2</v>
      </c>
      <c r="F13" s="3" t="s">
        <v>14</v>
      </c>
      <c r="G13" s="2">
        <v>2</v>
      </c>
      <c r="H13" s="3" t="s">
        <v>14</v>
      </c>
      <c r="I13" s="2" t="s">
        <v>109</v>
      </c>
      <c r="J13" s="3" t="s">
        <v>14</v>
      </c>
      <c r="K13" s="2">
        <v>2</v>
      </c>
      <c r="L13" s="3" t="s">
        <v>14</v>
      </c>
      <c r="M13" s="2">
        <v>3</v>
      </c>
      <c r="N13" s="3" t="s">
        <v>14</v>
      </c>
      <c r="O13" s="2" t="s">
        <v>109</v>
      </c>
      <c r="P13" s="3">
        <v>2</v>
      </c>
      <c r="Q13" s="2">
        <v>9</v>
      </c>
      <c r="R13" s="3">
        <v>2</v>
      </c>
      <c r="U13" s="2"/>
    </row>
    <row r="14" spans="2:21">
      <c r="B14" t="s">
        <v>48</v>
      </c>
      <c r="C14" s="2">
        <v>6</v>
      </c>
      <c r="D14" s="3">
        <v>1</v>
      </c>
      <c r="E14" s="2">
        <v>3</v>
      </c>
      <c r="F14" s="3" t="s">
        <v>14</v>
      </c>
      <c r="G14" s="2">
        <v>3</v>
      </c>
      <c r="H14" s="3">
        <v>1</v>
      </c>
      <c r="I14" s="2">
        <v>4</v>
      </c>
      <c r="J14" s="3" t="s">
        <v>14</v>
      </c>
      <c r="K14" s="2">
        <v>3</v>
      </c>
      <c r="L14" s="3" t="s">
        <v>14</v>
      </c>
      <c r="M14" s="2">
        <v>3</v>
      </c>
      <c r="N14" s="3">
        <v>1</v>
      </c>
      <c r="O14" s="2">
        <v>1</v>
      </c>
      <c r="P14" s="3" t="s">
        <v>14</v>
      </c>
      <c r="Q14" s="2">
        <v>23</v>
      </c>
      <c r="R14" s="3">
        <v>3</v>
      </c>
      <c r="U14" s="2"/>
    </row>
    <row r="15" spans="2:21">
      <c r="B15" t="s">
        <v>49</v>
      </c>
      <c r="C15" s="2" t="s">
        <v>109</v>
      </c>
      <c r="D15" s="3" t="s">
        <v>14</v>
      </c>
      <c r="E15" s="2">
        <v>6</v>
      </c>
      <c r="F15" s="3" t="s">
        <v>14</v>
      </c>
      <c r="G15" s="2">
        <v>6</v>
      </c>
      <c r="H15" s="3">
        <v>1</v>
      </c>
      <c r="I15" s="2">
        <v>4</v>
      </c>
      <c r="J15" s="3">
        <v>1</v>
      </c>
      <c r="K15" s="2">
        <v>4</v>
      </c>
      <c r="L15" s="3">
        <v>1</v>
      </c>
      <c r="M15" s="2">
        <v>4</v>
      </c>
      <c r="N15" s="3" t="s">
        <v>14</v>
      </c>
      <c r="O15" s="2">
        <v>1</v>
      </c>
      <c r="P15" s="3" t="s">
        <v>14</v>
      </c>
      <c r="Q15" s="2">
        <v>25</v>
      </c>
      <c r="R15" s="3">
        <v>3</v>
      </c>
      <c r="U15" s="2"/>
    </row>
    <row r="16" spans="2:21">
      <c r="B16" t="s">
        <v>50</v>
      </c>
      <c r="C16" s="2">
        <v>12</v>
      </c>
      <c r="D16" s="3">
        <v>3</v>
      </c>
      <c r="E16" s="2">
        <v>12</v>
      </c>
      <c r="F16" s="3">
        <v>2</v>
      </c>
      <c r="G16" s="2">
        <v>3</v>
      </c>
      <c r="H16" s="3" t="s">
        <v>14</v>
      </c>
      <c r="I16" s="2">
        <v>5</v>
      </c>
      <c r="J16" s="3">
        <v>2</v>
      </c>
      <c r="K16" s="2">
        <v>9</v>
      </c>
      <c r="L16" s="3" t="s">
        <v>14</v>
      </c>
      <c r="M16" s="2">
        <v>1</v>
      </c>
      <c r="N16" s="3" t="s">
        <v>14</v>
      </c>
      <c r="O16" s="2">
        <v>2</v>
      </c>
      <c r="P16" s="3" t="s">
        <v>14</v>
      </c>
      <c r="Q16" s="2">
        <v>44</v>
      </c>
      <c r="R16" s="3">
        <v>7</v>
      </c>
      <c r="U16" s="2"/>
    </row>
    <row r="17" spans="2:21">
      <c r="B17" t="s">
        <v>51</v>
      </c>
      <c r="C17" s="2">
        <v>10</v>
      </c>
      <c r="D17" s="3" t="s">
        <v>14</v>
      </c>
      <c r="E17" s="2">
        <v>11</v>
      </c>
      <c r="F17" s="3" t="s">
        <v>14</v>
      </c>
      <c r="G17" s="2">
        <v>13</v>
      </c>
      <c r="H17" s="3" t="s">
        <v>14</v>
      </c>
      <c r="I17" s="2">
        <v>6</v>
      </c>
      <c r="J17" s="3" t="s">
        <v>14</v>
      </c>
      <c r="K17" s="2">
        <v>5</v>
      </c>
      <c r="L17" s="3">
        <v>1</v>
      </c>
      <c r="M17" s="2">
        <v>4</v>
      </c>
      <c r="N17" s="3" t="s">
        <v>14</v>
      </c>
      <c r="O17" s="2">
        <v>2</v>
      </c>
      <c r="P17" s="3" t="s">
        <v>14</v>
      </c>
      <c r="Q17" s="2">
        <v>51</v>
      </c>
      <c r="R17" s="3">
        <v>1</v>
      </c>
      <c r="U17" s="2"/>
    </row>
    <row r="18" spans="2:21">
      <c r="B18" t="s">
        <v>52</v>
      </c>
      <c r="C18" s="2">
        <v>11</v>
      </c>
      <c r="D18" s="3">
        <v>1</v>
      </c>
      <c r="E18" s="2">
        <v>6</v>
      </c>
      <c r="F18" s="3" t="s">
        <v>14</v>
      </c>
      <c r="G18" s="2">
        <v>8</v>
      </c>
      <c r="H18" s="3">
        <v>2</v>
      </c>
      <c r="I18" s="2">
        <v>7</v>
      </c>
      <c r="J18" s="3">
        <v>1</v>
      </c>
      <c r="K18" s="2">
        <v>7</v>
      </c>
      <c r="L18" s="3">
        <v>1</v>
      </c>
      <c r="M18" s="2">
        <v>3</v>
      </c>
      <c r="N18" s="3" t="s">
        <v>14</v>
      </c>
      <c r="O18" s="2">
        <v>2</v>
      </c>
      <c r="P18" s="3" t="s">
        <v>14</v>
      </c>
      <c r="Q18" s="2">
        <v>44</v>
      </c>
      <c r="R18" s="3">
        <v>5</v>
      </c>
      <c r="U18" s="2"/>
    </row>
    <row r="19" spans="2:21">
      <c r="B19" t="s">
        <v>53</v>
      </c>
      <c r="C19" s="2">
        <v>6</v>
      </c>
      <c r="D19" s="3" t="s">
        <v>14</v>
      </c>
      <c r="E19" s="2">
        <v>9</v>
      </c>
      <c r="F19" s="3" t="s">
        <v>14</v>
      </c>
      <c r="G19" s="2">
        <v>5</v>
      </c>
      <c r="H19" s="3" t="s">
        <v>14</v>
      </c>
      <c r="I19" s="2">
        <v>12</v>
      </c>
      <c r="J19" s="3">
        <v>1</v>
      </c>
      <c r="K19" s="2">
        <v>11</v>
      </c>
      <c r="L19" s="3" t="s">
        <v>14</v>
      </c>
      <c r="M19" s="2">
        <v>3</v>
      </c>
      <c r="N19" s="3" t="s">
        <v>14</v>
      </c>
      <c r="O19" s="2">
        <v>2</v>
      </c>
      <c r="P19" s="3" t="s">
        <v>14</v>
      </c>
      <c r="Q19" s="2">
        <v>48</v>
      </c>
      <c r="R19" s="3">
        <v>1</v>
      </c>
      <c r="U19" s="2"/>
    </row>
    <row r="20" spans="2:21">
      <c r="B20" t="s">
        <v>54</v>
      </c>
      <c r="C20" s="2">
        <v>5</v>
      </c>
      <c r="D20" s="3" t="s">
        <v>14</v>
      </c>
      <c r="E20" s="2">
        <v>8</v>
      </c>
      <c r="F20" s="3">
        <v>3</v>
      </c>
      <c r="G20" s="2">
        <v>7</v>
      </c>
      <c r="H20" s="3">
        <v>2</v>
      </c>
      <c r="I20" s="2">
        <v>12</v>
      </c>
      <c r="J20" s="3" t="s">
        <v>14</v>
      </c>
      <c r="K20" s="2">
        <v>9</v>
      </c>
      <c r="L20" s="3" t="s">
        <v>14</v>
      </c>
      <c r="M20" s="2">
        <v>4</v>
      </c>
      <c r="N20" s="3" t="s">
        <v>14</v>
      </c>
      <c r="O20" s="2">
        <v>2</v>
      </c>
      <c r="P20" s="3" t="s">
        <v>14</v>
      </c>
      <c r="Q20" s="2">
        <v>47</v>
      </c>
      <c r="R20" s="3">
        <v>5</v>
      </c>
      <c r="U20" s="2"/>
    </row>
    <row r="21" spans="2:21">
      <c r="B21" t="s">
        <v>55</v>
      </c>
      <c r="C21" s="2">
        <v>9</v>
      </c>
      <c r="D21" s="3" t="s">
        <v>14</v>
      </c>
      <c r="E21" s="2">
        <v>9</v>
      </c>
      <c r="F21" s="3">
        <v>1</v>
      </c>
      <c r="G21" s="2">
        <v>9</v>
      </c>
      <c r="H21" s="3">
        <v>1</v>
      </c>
      <c r="I21" s="2">
        <v>7</v>
      </c>
      <c r="J21" s="3" t="s">
        <v>14</v>
      </c>
      <c r="K21" s="2">
        <v>8</v>
      </c>
      <c r="L21" s="3">
        <v>1</v>
      </c>
      <c r="M21" s="2">
        <v>2</v>
      </c>
      <c r="N21" s="3" t="s">
        <v>14</v>
      </c>
      <c r="O21" s="2">
        <v>1</v>
      </c>
      <c r="P21" s="3" t="s">
        <v>14</v>
      </c>
      <c r="Q21" s="2">
        <v>45</v>
      </c>
      <c r="R21" s="3">
        <v>3</v>
      </c>
      <c r="U21" s="2"/>
    </row>
    <row r="22" spans="2:21">
      <c r="B22" t="s">
        <v>56</v>
      </c>
      <c r="C22" s="2">
        <v>5</v>
      </c>
      <c r="D22" s="3">
        <v>1</v>
      </c>
      <c r="E22" s="2">
        <v>10</v>
      </c>
      <c r="F22" s="3">
        <v>2</v>
      </c>
      <c r="G22" s="2">
        <v>12</v>
      </c>
      <c r="H22" s="3" t="s">
        <v>14</v>
      </c>
      <c r="I22" s="2">
        <v>10</v>
      </c>
      <c r="J22" s="3">
        <v>1</v>
      </c>
      <c r="K22" s="2">
        <v>3</v>
      </c>
      <c r="L22" s="3">
        <v>1</v>
      </c>
      <c r="M22" s="2">
        <v>5</v>
      </c>
      <c r="N22" s="3">
        <v>1</v>
      </c>
      <c r="O22" s="2">
        <v>2</v>
      </c>
      <c r="P22" s="3" t="s">
        <v>14</v>
      </c>
      <c r="Q22" s="2">
        <v>47</v>
      </c>
      <c r="R22" s="3">
        <v>6</v>
      </c>
      <c r="U22" s="2"/>
    </row>
    <row r="23" spans="2:21">
      <c r="B23" t="s">
        <v>57</v>
      </c>
      <c r="C23" s="2">
        <v>3</v>
      </c>
      <c r="D23" s="3">
        <v>1</v>
      </c>
      <c r="E23" s="2">
        <v>10</v>
      </c>
      <c r="F23" s="3">
        <v>1</v>
      </c>
      <c r="G23" s="2">
        <v>6</v>
      </c>
      <c r="H23" s="3">
        <v>2</v>
      </c>
      <c r="I23" s="2">
        <v>8</v>
      </c>
      <c r="J23" s="3" t="s">
        <v>14</v>
      </c>
      <c r="K23" s="2">
        <v>10</v>
      </c>
      <c r="L23" s="3" t="s">
        <v>14</v>
      </c>
      <c r="M23" s="2">
        <v>6</v>
      </c>
      <c r="N23" s="3" t="s">
        <v>14</v>
      </c>
      <c r="O23" s="2" t="s">
        <v>109</v>
      </c>
      <c r="P23" s="3" t="s">
        <v>14</v>
      </c>
      <c r="Q23" s="2">
        <v>43</v>
      </c>
      <c r="R23" s="3">
        <v>4</v>
      </c>
      <c r="U23" s="2"/>
    </row>
    <row r="24" spans="2:21">
      <c r="B24" t="s">
        <v>58</v>
      </c>
      <c r="C24" s="2">
        <v>7</v>
      </c>
      <c r="D24" s="3">
        <v>1</v>
      </c>
      <c r="E24" s="2">
        <v>4</v>
      </c>
      <c r="F24" s="3">
        <v>1</v>
      </c>
      <c r="G24" s="2">
        <v>5</v>
      </c>
      <c r="H24" s="3" t="s">
        <v>14</v>
      </c>
      <c r="I24" s="2">
        <v>4</v>
      </c>
      <c r="J24" s="3">
        <v>2</v>
      </c>
      <c r="K24" s="2">
        <v>9</v>
      </c>
      <c r="L24" s="3" t="s">
        <v>14</v>
      </c>
      <c r="M24" s="2">
        <v>1</v>
      </c>
      <c r="N24" s="3" t="s">
        <v>14</v>
      </c>
      <c r="O24" s="2">
        <v>5</v>
      </c>
      <c r="P24" s="3" t="s">
        <v>14</v>
      </c>
      <c r="Q24" s="2">
        <v>35</v>
      </c>
      <c r="R24" s="3">
        <v>4</v>
      </c>
      <c r="U24" s="2"/>
    </row>
    <row r="25" spans="2:21">
      <c r="B25" t="s">
        <v>59</v>
      </c>
      <c r="C25" s="2">
        <v>4</v>
      </c>
      <c r="D25" s="3" t="s">
        <v>14</v>
      </c>
      <c r="E25" s="2">
        <v>5</v>
      </c>
      <c r="F25" s="3" t="s">
        <v>14</v>
      </c>
      <c r="G25" s="2">
        <v>9</v>
      </c>
      <c r="H25" s="3" t="s">
        <v>14</v>
      </c>
      <c r="I25" s="2">
        <v>10</v>
      </c>
      <c r="J25" s="3">
        <v>1</v>
      </c>
      <c r="K25" s="2">
        <v>6</v>
      </c>
      <c r="L25" s="3" t="s">
        <v>14</v>
      </c>
      <c r="M25" s="2">
        <v>2</v>
      </c>
      <c r="N25" s="3" t="s">
        <v>14</v>
      </c>
      <c r="O25" s="2" t="s">
        <v>109</v>
      </c>
      <c r="P25" s="3">
        <v>1</v>
      </c>
      <c r="Q25" s="2">
        <v>36</v>
      </c>
      <c r="R25" s="3">
        <v>2</v>
      </c>
      <c r="U25" s="2"/>
    </row>
    <row r="26" spans="2:21">
      <c r="B26" t="s">
        <v>60</v>
      </c>
      <c r="C26" s="2">
        <v>2</v>
      </c>
      <c r="D26" s="3" t="s">
        <v>14</v>
      </c>
      <c r="E26" s="2">
        <v>6</v>
      </c>
      <c r="F26" s="3" t="s">
        <v>14</v>
      </c>
      <c r="G26" s="2">
        <v>5</v>
      </c>
      <c r="H26" s="3" t="s">
        <v>14</v>
      </c>
      <c r="I26" s="2">
        <v>4</v>
      </c>
      <c r="J26" s="3" t="s">
        <v>14</v>
      </c>
      <c r="K26" s="2">
        <v>8</v>
      </c>
      <c r="L26" s="3" t="s">
        <v>14</v>
      </c>
      <c r="M26" s="2">
        <v>6</v>
      </c>
      <c r="N26" s="3" t="s">
        <v>14</v>
      </c>
      <c r="O26" s="2">
        <v>1</v>
      </c>
      <c r="P26" s="3" t="s">
        <v>14</v>
      </c>
      <c r="Q26" s="2">
        <v>32</v>
      </c>
      <c r="R26" s="3" t="s">
        <v>14</v>
      </c>
      <c r="U26" s="2"/>
    </row>
    <row r="27" spans="2:21">
      <c r="B27" t="s">
        <v>61</v>
      </c>
      <c r="C27" s="2" t="s">
        <v>109</v>
      </c>
      <c r="D27" s="3">
        <v>1</v>
      </c>
      <c r="E27" s="2">
        <v>4</v>
      </c>
      <c r="F27" s="3" t="s">
        <v>14</v>
      </c>
      <c r="G27" s="2">
        <v>5</v>
      </c>
      <c r="H27" s="3" t="s">
        <v>14</v>
      </c>
      <c r="I27" s="2">
        <v>4</v>
      </c>
      <c r="J27" s="3" t="s">
        <v>14</v>
      </c>
      <c r="K27" s="2">
        <v>2</v>
      </c>
      <c r="L27" s="3" t="s">
        <v>14</v>
      </c>
      <c r="M27" s="2">
        <v>1</v>
      </c>
      <c r="N27" s="3">
        <v>1</v>
      </c>
      <c r="O27" s="2">
        <v>1</v>
      </c>
      <c r="P27" s="3" t="s">
        <v>14</v>
      </c>
      <c r="Q27" s="2">
        <v>17</v>
      </c>
      <c r="R27" s="3">
        <v>2</v>
      </c>
      <c r="U27" s="2"/>
    </row>
    <row r="28" spans="2:21">
      <c r="B28" t="s">
        <v>62</v>
      </c>
      <c r="C28" s="2">
        <v>2</v>
      </c>
      <c r="D28" s="3" t="s">
        <v>14</v>
      </c>
      <c r="E28" s="2">
        <v>4</v>
      </c>
      <c r="F28" s="3" t="s">
        <v>14</v>
      </c>
      <c r="G28" s="2">
        <v>3</v>
      </c>
      <c r="H28" s="3" t="s">
        <v>14</v>
      </c>
      <c r="I28" s="2">
        <v>4</v>
      </c>
      <c r="J28" s="3" t="s">
        <v>14</v>
      </c>
      <c r="K28" s="2">
        <v>1</v>
      </c>
      <c r="L28" s="3" t="s">
        <v>14</v>
      </c>
      <c r="M28" s="2" t="s">
        <v>109</v>
      </c>
      <c r="N28" s="3" t="s">
        <v>14</v>
      </c>
      <c r="O28" s="2">
        <v>1</v>
      </c>
      <c r="P28" s="3" t="s">
        <v>14</v>
      </c>
      <c r="Q28" s="2">
        <v>15</v>
      </c>
      <c r="R28" s="3" t="s">
        <v>14</v>
      </c>
      <c r="U28" s="2"/>
    </row>
    <row r="29" spans="2:21">
      <c r="B29" t="s">
        <v>63</v>
      </c>
      <c r="C29" s="2">
        <v>1</v>
      </c>
      <c r="D29" s="3" t="s">
        <v>14</v>
      </c>
      <c r="E29" s="2">
        <v>4</v>
      </c>
      <c r="F29" s="3">
        <v>1</v>
      </c>
      <c r="G29" s="2" t="s">
        <v>109</v>
      </c>
      <c r="H29" s="3" t="s">
        <v>14</v>
      </c>
      <c r="I29" s="2">
        <v>3</v>
      </c>
      <c r="J29" s="3" t="s">
        <v>14</v>
      </c>
      <c r="K29" s="2">
        <v>2</v>
      </c>
      <c r="L29" s="3" t="s">
        <v>14</v>
      </c>
      <c r="M29" s="2" t="s">
        <v>109</v>
      </c>
      <c r="N29" s="3" t="s">
        <v>14</v>
      </c>
      <c r="O29" s="2" t="s">
        <v>109</v>
      </c>
      <c r="P29" s="3">
        <v>1</v>
      </c>
      <c r="Q29" s="2">
        <v>10</v>
      </c>
      <c r="R29" s="3">
        <v>2</v>
      </c>
      <c r="U29" s="2"/>
    </row>
    <row r="30" spans="2:21">
      <c r="B30" t="s">
        <v>64</v>
      </c>
      <c r="C30" s="2" t="s">
        <v>109</v>
      </c>
      <c r="D30" s="3" t="s">
        <v>14</v>
      </c>
      <c r="E30" s="2">
        <v>2</v>
      </c>
      <c r="F30" s="3" t="s">
        <v>14</v>
      </c>
      <c r="G30" s="2">
        <v>1</v>
      </c>
      <c r="H30" s="3" t="s">
        <v>14</v>
      </c>
      <c r="I30" s="2">
        <v>1</v>
      </c>
      <c r="J30" s="3">
        <v>1</v>
      </c>
      <c r="K30" s="2" t="s">
        <v>109</v>
      </c>
      <c r="L30" s="3">
        <v>2</v>
      </c>
      <c r="M30" s="2" t="s">
        <v>109</v>
      </c>
      <c r="N30" s="3" t="s">
        <v>14</v>
      </c>
      <c r="O30" s="2" t="s">
        <v>109</v>
      </c>
      <c r="P30" s="3" t="s">
        <v>14</v>
      </c>
      <c r="Q30" s="2">
        <v>4</v>
      </c>
      <c r="R30" s="3">
        <v>3</v>
      </c>
      <c r="U30" s="2"/>
    </row>
    <row r="31" spans="2:21">
      <c r="B31" t="s">
        <v>65</v>
      </c>
      <c r="C31" s="2">
        <v>1</v>
      </c>
      <c r="D31" s="3" t="s">
        <v>14</v>
      </c>
      <c r="E31" s="2" t="s">
        <v>109</v>
      </c>
      <c r="F31" s="3" t="s">
        <v>14</v>
      </c>
      <c r="G31" s="2" t="s">
        <v>109</v>
      </c>
      <c r="H31" s="3">
        <v>1</v>
      </c>
      <c r="I31" s="2" t="s">
        <v>109</v>
      </c>
      <c r="J31" s="3" t="s">
        <v>14</v>
      </c>
      <c r="K31" s="2">
        <v>2</v>
      </c>
      <c r="L31" s="3" t="s">
        <v>14</v>
      </c>
      <c r="M31" s="2">
        <v>1</v>
      </c>
      <c r="N31" s="3" t="s">
        <v>14</v>
      </c>
      <c r="O31" s="2" t="s">
        <v>109</v>
      </c>
      <c r="P31" s="3" t="s">
        <v>14</v>
      </c>
      <c r="Q31" s="2">
        <v>4</v>
      </c>
      <c r="R31" s="3">
        <v>1</v>
      </c>
      <c r="U31" s="2"/>
    </row>
    <row r="32" spans="2:21">
      <c r="B32" t="s">
        <v>66</v>
      </c>
      <c r="C32" s="2">
        <v>2</v>
      </c>
      <c r="D32" s="3" t="s">
        <v>14</v>
      </c>
      <c r="E32" s="2">
        <v>3</v>
      </c>
      <c r="F32" s="3" t="s">
        <v>14</v>
      </c>
      <c r="G32" s="2" t="s">
        <v>109</v>
      </c>
      <c r="H32" s="3" t="s">
        <v>14</v>
      </c>
      <c r="I32" s="2">
        <v>1</v>
      </c>
      <c r="J32" s="3" t="s">
        <v>14</v>
      </c>
      <c r="K32" s="2" t="s">
        <v>109</v>
      </c>
      <c r="L32" s="3" t="s">
        <v>14</v>
      </c>
      <c r="M32" s="2">
        <v>2</v>
      </c>
      <c r="N32" s="3" t="s">
        <v>14</v>
      </c>
      <c r="O32" s="2" t="s">
        <v>109</v>
      </c>
      <c r="P32" s="3" t="s">
        <v>14</v>
      </c>
      <c r="Q32" s="2">
        <v>8</v>
      </c>
      <c r="R32" s="3" t="s">
        <v>14</v>
      </c>
      <c r="U32" s="2"/>
    </row>
    <row r="33" spans="2:21">
      <c r="B33" t="s">
        <v>67</v>
      </c>
      <c r="C33" s="2">
        <v>3</v>
      </c>
      <c r="D33" s="3" t="s">
        <v>14</v>
      </c>
      <c r="E33" s="2" t="s">
        <v>109</v>
      </c>
      <c r="F33" s="3" t="s">
        <v>14</v>
      </c>
      <c r="G33" s="2" t="s">
        <v>109</v>
      </c>
      <c r="H33" s="3" t="s">
        <v>14</v>
      </c>
      <c r="I33" s="2" t="s">
        <v>109</v>
      </c>
      <c r="J33" s="3" t="s">
        <v>14</v>
      </c>
      <c r="K33" s="2">
        <v>1</v>
      </c>
      <c r="L33" s="3" t="s">
        <v>14</v>
      </c>
      <c r="M33" s="2" t="s">
        <v>109</v>
      </c>
      <c r="N33" s="3" t="s">
        <v>14</v>
      </c>
      <c r="O33" s="2" t="s">
        <v>109</v>
      </c>
      <c r="P33" s="3" t="s">
        <v>14</v>
      </c>
      <c r="Q33" s="2">
        <v>4</v>
      </c>
      <c r="R33" s="3" t="s">
        <v>14</v>
      </c>
      <c r="U33" s="2"/>
    </row>
    <row r="34" spans="2:21" ht="13.5" thickBot="1">
      <c r="B34" s="28" t="s">
        <v>29</v>
      </c>
      <c r="C34" s="48">
        <v>93</v>
      </c>
      <c r="D34" s="58">
        <v>9</v>
      </c>
      <c r="E34" s="48">
        <v>123</v>
      </c>
      <c r="F34" s="58">
        <v>14</v>
      </c>
      <c r="G34" s="48">
        <v>107</v>
      </c>
      <c r="H34" s="58">
        <v>11</v>
      </c>
      <c r="I34" s="58">
        <v>110</v>
      </c>
      <c r="J34" s="58">
        <v>10</v>
      </c>
      <c r="K34" s="48">
        <v>105</v>
      </c>
      <c r="L34" s="58">
        <v>8</v>
      </c>
      <c r="M34" s="48">
        <v>57</v>
      </c>
      <c r="N34" s="58">
        <v>3</v>
      </c>
      <c r="O34" s="48">
        <v>25</v>
      </c>
      <c r="P34" s="58">
        <v>5</v>
      </c>
      <c r="Q34" s="48">
        <v>620</v>
      </c>
      <c r="R34" s="58">
        <v>60</v>
      </c>
      <c r="U34" s="2"/>
    </row>
    <row r="36" spans="2:21">
      <c r="B36" t="s">
        <v>31</v>
      </c>
      <c r="C36" t="s">
        <v>69</v>
      </c>
    </row>
  </sheetData>
  <mergeCells count="9">
    <mergeCell ref="B7:B8"/>
    <mergeCell ref="K7:L7"/>
    <mergeCell ref="M7:N7"/>
    <mergeCell ref="O7:P7"/>
    <mergeCell ref="Q7:R7"/>
    <mergeCell ref="C7:D7"/>
    <mergeCell ref="E7:F7"/>
    <mergeCell ref="G7:H7"/>
    <mergeCell ref="I7:J7"/>
  </mergeCells>
  <phoneticPr fontId="0" type="noConversion"/>
  <hyperlinks>
    <hyperlink ref="F1" location="Contents!A1" display="Return to Contents"/>
  </hyperlinks>
  <pageMargins left="0.75" right="0.75" top="1" bottom="1" header="0.5" footer="0.5"/>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dimension ref="E1"/>
  <sheetViews>
    <sheetView workbookViewId="0"/>
  </sheetViews>
  <sheetFormatPr defaultRowHeight="12.75"/>
  <sheetData>
    <row r="1" spans="5:5">
      <c r="E1" s="5" t="s">
        <v>70</v>
      </c>
    </row>
  </sheetData>
  <hyperlinks>
    <hyperlink ref="E1" location="Contents!A1" display="Return to Contents"/>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TABLE27</vt:lpstr>
      <vt:lpstr>Fig18</vt:lpstr>
      <vt:lpstr>TABLE28&amp;29</vt:lpstr>
      <vt:lpstr>TABLE30</vt:lpstr>
      <vt:lpstr>Notes</vt:lpstr>
    </vt:vector>
  </TitlesOfParts>
  <Company>Ministry of Transport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Phipps</dc:creator>
  <cp:lastModifiedBy>Wayne Jones</cp:lastModifiedBy>
  <dcterms:created xsi:type="dcterms:W3CDTF">2005-06-02T01:24:41Z</dcterms:created>
  <dcterms:modified xsi:type="dcterms:W3CDTF">2017-08-02T22:58:23Z</dcterms:modified>
</cp:coreProperties>
</file>